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O16" i="4"/>
  <c r="N16" i="4"/>
  <c r="M16" i="4"/>
  <c r="L16" i="4"/>
  <c r="O15" i="4"/>
  <c r="N15" i="4"/>
  <c r="M15" i="4"/>
  <c r="L15" i="4"/>
  <c r="J11" i="4"/>
  <c r="V11" i="4"/>
  <c r="K14" i="4"/>
  <c r="AS11" i="4"/>
  <c r="AR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J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F16" i="4" l="1"/>
  <c r="H16" i="4"/>
  <c r="K17" i="4"/>
  <c r="J17" i="4" s="1"/>
  <c r="H17" i="4"/>
  <c r="M17" i="4" s="1"/>
  <c r="O17" i="4"/>
  <c r="J16" i="4"/>
  <c r="AF11" i="4"/>
  <c r="F17" i="4" l="1"/>
  <c r="L17" i="4" s="1"/>
  <c r="N17" i="4"/>
</calcChain>
</file>

<file path=xl/sharedStrings.xml><?xml version="1.0" encoding="utf-8"?>
<sst xmlns="http://schemas.openxmlformats.org/spreadsheetml/2006/main" count="233" uniqueCount="104">
  <si>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</si>
  <si>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</si>
  <si>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</si>
  <si>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</si>
  <si>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</si>
  <si>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</si>
  <si>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</si>
  <si>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</si>
  <si>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</si>
  <si>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</si>
  <si>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</si>
  <si>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</si>
  <si>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</si>
  <si>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</si>
  <si>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</si>
  <si>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</si>
  <si>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</si>
  <si>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</si>
  <si>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</si>
  <si>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</si>
  <si>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</si>
  <si>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</si>
  <si>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</si>
  <si>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</si>
  <si>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</si>
  <si>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</si>
  <si>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</si>
  <si>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</si>
  <si>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</si>
  <si>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</si>
  <si>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</si>
  <si>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</si>
  <si>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</si>
  <si>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Henri Tikkanen</t>
  </si>
  <si>
    <t>7.</t>
  </si>
  <si>
    <t>Lippo</t>
  </si>
  <si>
    <t>06.07. 1999  KiPa - Lippo  2-0  (4-0, 8-1)</t>
  </si>
  <si>
    <t xml:space="preserve">  17 v   7 kk 13 pv</t>
  </si>
  <si>
    <t>07.07. 2001  Lippo - KiPa  2-1  (2-3, 4-1, 1-0)</t>
  </si>
  <si>
    <t>4.  ottelu</t>
  </si>
  <si>
    <t xml:space="preserve">  19 v   7 kk 13 pv</t>
  </si>
  <si>
    <t>KeKi</t>
  </si>
  <si>
    <t>ykköspesis</t>
  </si>
  <si>
    <t>suomensarja</t>
  </si>
  <si>
    <t>IiU</t>
  </si>
  <si>
    <t>Polte</t>
  </si>
  <si>
    <t>10.</t>
  </si>
  <si>
    <t>1.</t>
  </si>
  <si>
    <t>11.</t>
  </si>
  <si>
    <t>6.</t>
  </si>
  <si>
    <t>Seurat</t>
  </si>
  <si>
    <t>Lippo = Oulun Lippo  (1955), kasvattajaseura</t>
  </si>
  <si>
    <t>KeKi = Kempeleen Kiri  (1915)</t>
  </si>
  <si>
    <t>IiU = Iin Urheilijat  (1945)</t>
  </si>
  <si>
    <t>23.11.1981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</si>
  <si>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</si>
  <si>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</si>
  <si>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</si>
  <si>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</si>
  <si>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</si>
  <si>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</si>
  <si>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</si>
  <si>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</si>
  <si>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</si>
  <si>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</si>
  <si>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</si>
  <si>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</si>
  <si>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</si>
  <si>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</si>
  <si>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</si>
  <si>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</si>
  <si>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</si>
  <si>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</si>
  <si>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</si>
  <si>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</si>
  <si>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s</t>
  </si>
  <si>
    <t>25.06. 1998  Sotkamo</t>
  </si>
  <si>
    <t xml:space="preserve">  2-1  (2-3, 10-4, 1-0)</t>
  </si>
  <si>
    <t>Länsi</t>
  </si>
  <si>
    <t>Jyri Sarvikas</t>
  </si>
  <si>
    <t>1351</t>
  </si>
  <si>
    <t xml:space="preserve"> ITÄ - LÄNSI - KORTTI</t>
  </si>
  <si>
    <t xml:space="preserve"> Arvo-ottelut</t>
  </si>
  <si>
    <t>Mitalit</t>
  </si>
  <si>
    <t>Lyöty</t>
  </si>
  <si>
    <t>Tuotu</t>
  </si>
  <si>
    <t>hSM</t>
  </si>
  <si>
    <t>/4</t>
  </si>
  <si>
    <t>0/1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</si>
  <si>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</si>
  <si>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</si>
  <si>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</si>
  <si>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</si>
  <si>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</si>
  <si>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</si>
  <si>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</si>
  <si>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</si>
  <si>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</si>
  <si>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</si>
  <si>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Polte = Oulun Polte  (2007)</t>
  </si>
  <si>
    <t>9.</t>
  </si>
  <si>
    <t>2.</t>
  </si>
  <si>
    <t>3.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</si>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</sst>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3" fillId="5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5703125" style="65" customWidth="1"/>
    <col min="5" max="7" width="5.7109375" style="64" customWidth="1"/>
    <col min="8" max="8" width="5.5703125" style="64" customWidth="1"/>
    <col min="9" max="9" width="5.42578125" style="64" customWidth="1"/>
    <col min="10" max="10" width="5.85546875" style="64" customWidth="1"/>
    <col min="11" max="12" width="5.7109375" style="64" customWidth="1"/>
    <col min="13" max="13" width="6" style="64" customWidth="1"/>
    <col min="14" max="14" width="8.85546875" style="64" customWidth="1"/>
    <col min="15" max="15" width="0.5703125" style="28" customWidth="1"/>
    <col min="16" max="20" width="5.7109375" style="64" customWidth="1"/>
    <col min="21" max="21" width="8.7109375" style="64" customWidth="1"/>
    <col min="22" max="22" width="0.5703125" style="28" customWidth="1"/>
    <col min="23" max="27" width="5.7109375" style="64" customWidth="1"/>
    <col min="28" max="28" width="8.7109375" style="64" customWidth="1"/>
    <col min="29" max="29" width="0.5703125" style="28" customWidth="1"/>
    <col min="30" max="35" width="5.7109375" style="64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54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2"/>
      <c r="W2" s="22" t="s">
        <v>16</v>
      </c>
      <c r="X2" s="14"/>
      <c r="Y2" s="14"/>
      <c r="Z2" s="14"/>
      <c r="AA2" s="14"/>
      <c r="AB2" s="15"/>
      <c r="AC2" s="72"/>
      <c r="AD2" s="22" t="s">
        <v>82</v>
      </c>
      <c r="AE2" s="14"/>
      <c r="AF2" s="14"/>
      <c r="AG2" s="20"/>
      <c r="AH2" s="14" t="s">
        <v>83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25">
        <v>1999</v>
      </c>
      <c r="C4" s="25" t="s">
        <v>34</v>
      </c>
      <c r="D4" s="26" t="s">
        <v>35</v>
      </c>
      <c r="E4" s="25">
        <v>3</v>
      </c>
      <c r="F4" s="25">
        <v>0</v>
      </c>
      <c r="G4" s="25">
        <v>0</v>
      </c>
      <c r="H4" s="25">
        <v>0</v>
      </c>
      <c r="I4" s="25">
        <v>7</v>
      </c>
      <c r="J4" s="25">
        <v>3</v>
      </c>
      <c r="K4" s="25">
        <v>4</v>
      </c>
      <c r="L4" s="25">
        <v>0</v>
      </c>
      <c r="M4" s="25">
        <v>0</v>
      </c>
      <c r="N4" s="27">
        <v>0.46700000000000003</v>
      </c>
      <c r="O4" s="24"/>
      <c r="P4" s="25"/>
      <c r="Q4" s="25"/>
      <c r="R4" s="25"/>
      <c r="S4" s="25"/>
      <c r="T4" s="25"/>
      <c r="U4" s="50"/>
      <c r="V4" s="24"/>
      <c r="W4" s="29"/>
      <c r="X4" s="29"/>
      <c r="Y4" s="73"/>
      <c r="Z4" s="29"/>
      <c r="AA4" s="73"/>
      <c r="AB4" s="105"/>
      <c r="AC4" s="24"/>
      <c r="AD4" s="25"/>
      <c r="AE4" s="2"/>
      <c r="AF4" s="106"/>
      <c r="AG4" s="50"/>
      <c r="AH4" s="41"/>
      <c r="AI4" s="25"/>
      <c r="AJ4" s="9"/>
    </row>
    <row r="5" spans="1:36" s="23" customFormat="1" ht="15" customHeight="1" x14ac:dyDescent="0.2">
      <c r="A5" s="9"/>
      <c r="B5" s="25">
        <v>2000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50"/>
      <c r="V5" s="24"/>
      <c r="W5" s="29"/>
      <c r="X5" s="29"/>
      <c r="Y5" s="73"/>
      <c r="Z5" s="29"/>
      <c r="AA5" s="73"/>
      <c r="AB5" s="105"/>
      <c r="AC5" s="24"/>
      <c r="AD5" s="25"/>
      <c r="AE5" s="2"/>
      <c r="AF5" s="106"/>
      <c r="AG5" s="50"/>
      <c r="AH5" s="41"/>
      <c r="AI5" s="25"/>
      <c r="AJ5" s="9"/>
    </row>
    <row r="6" spans="1:36" s="23" customFormat="1" ht="15" customHeight="1" x14ac:dyDescent="0.2">
      <c r="A6" s="9"/>
      <c r="B6" s="30">
        <v>2001</v>
      </c>
      <c r="C6" s="30" t="s">
        <v>46</v>
      </c>
      <c r="D6" s="31" t="s">
        <v>41</v>
      </c>
      <c r="E6" s="30"/>
      <c r="F6" s="32" t="s">
        <v>42</v>
      </c>
      <c r="G6" s="67"/>
      <c r="H6" s="66"/>
      <c r="I6" s="30"/>
      <c r="J6" s="30"/>
      <c r="K6" s="30"/>
      <c r="L6" s="30"/>
      <c r="M6" s="30"/>
      <c r="N6" s="33"/>
      <c r="O6" s="24"/>
      <c r="P6" s="25"/>
      <c r="Q6" s="25"/>
      <c r="R6" s="25"/>
      <c r="S6" s="25"/>
      <c r="T6" s="25"/>
      <c r="U6" s="50"/>
      <c r="V6" s="24"/>
      <c r="W6" s="29"/>
      <c r="X6" s="29"/>
      <c r="Y6" s="73"/>
      <c r="Z6" s="29"/>
      <c r="AA6" s="73"/>
      <c r="AB6" s="105"/>
      <c r="AC6" s="24"/>
      <c r="AD6" s="25"/>
      <c r="AE6" s="2"/>
      <c r="AF6" s="106"/>
      <c r="AG6" s="50"/>
      <c r="AH6" s="41"/>
      <c r="AI6" s="25"/>
      <c r="AJ6" s="9"/>
    </row>
    <row r="7" spans="1:36" s="23" customFormat="1" ht="15" customHeight="1" x14ac:dyDescent="0.2">
      <c r="A7" s="9"/>
      <c r="B7" s="25">
        <v>2001</v>
      </c>
      <c r="C7" s="25" t="s">
        <v>34</v>
      </c>
      <c r="D7" s="34" t="s">
        <v>35</v>
      </c>
      <c r="E7" s="25">
        <v>1</v>
      </c>
      <c r="F7" s="25">
        <v>0</v>
      </c>
      <c r="G7" s="25">
        <v>0</v>
      </c>
      <c r="H7" s="25">
        <v>2</v>
      </c>
      <c r="I7" s="25">
        <v>2</v>
      </c>
      <c r="J7" s="25">
        <v>2</v>
      </c>
      <c r="K7" s="25">
        <v>0</v>
      </c>
      <c r="L7" s="25">
        <v>0</v>
      </c>
      <c r="M7" s="25">
        <v>0</v>
      </c>
      <c r="N7" s="35">
        <v>0.66700000000000004</v>
      </c>
      <c r="O7" s="24"/>
      <c r="P7" s="25"/>
      <c r="Q7" s="25"/>
      <c r="R7" s="25"/>
      <c r="S7" s="25"/>
      <c r="T7" s="25"/>
      <c r="U7" s="50"/>
      <c r="V7" s="24"/>
      <c r="W7" s="29"/>
      <c r="X7" s="29"/>
      <c r="Y7" s="73"/>
      <c r="Z7" s="29"/>
      <c r="AA7" s="73"/>
      <c r="AB7" s="105"/>
      <c r="AC7" s="24"/>
      <c r="AD7" s="25"/>
      <c r="AE7" s="2"/>
      <c r="AF7" s="106"/>
      <c r="AG7" s="50"/>
      <c r="AH7" s="41"/>
      <c r="AI7" s="25"/>
      <c r="AJ7" s="9"/>
    </row>
    <row r="8" spans="1:36" s="23" customFormat="1" ht="15" customHeight="1" x14ac:dyDescent="0.2">
      <c r="A8" s="9"/>
      <c r="B8" s="36">
        <v>2002</v>
      </c>
      <c r="C8" s="36" t="s">
        <v>47</v>
      </c>
      <c r="D8" s="37" t="s">
        <v>44</v>
      </c>
      <c r="E8" s="36"/>
      <c r="F8" s="38" t="s">
        <v>43</v>
      </c>
      <c r="G8" s="36"/>
      <c r="H8" s="36"/>
      <c r="I8" s="36"/>
      <c r="J8" s="36"/>
      <c r="K8" s="36"/>
      <c r="L8" s="36"/>
      <c r="M8" s="36"/>
      <c r="N8" s="39"/>
      <c r="O8" s="24"/>
      <c r="P8" s="25"/>
      <c r="Q8" s="25"/>
      <c r="R8" s="25"/>
      <c r="S8" s="25"/>
      <c r="T8" s="25"/>
      <c r="U8" s="50"/>
      <c r="V8" s="24"/>
      <c r="W8" s="29"/>
      <c r="X8" s="29"/>
      <c r="Y8" s="73"/>
      <c r="Z8" s="29"/>
      <c r="AA8" s="73"/>
      <c r="AB8" s="105"/>
      <c r="AC8" s="24"/>
      <c r="AD8" s="25"/>
      <c r="AE8" s="2"/>
      <c r="AF8" s="106"/>
      <c r="AG8" s="50"/>
      <c r="AH8" s="41"/>
      <c r="AI8" s="25"/>
      <c r="AJ8" s="9"/>
    </row>
    <row r="9" spans="1:36" s="23" customFormat="1" ht="15" customHeight="1" x14ac:dyDescent="0.2">
      <c r="A9" s="9"/>
      <c r="B9" s="30">
        <v>2003</v>
      </c>
      <c r="C9" s="30" t="s">
        <v>48</v>
      </c>
      <c r="D9" s="31" t="s">
        <v>44</v>
      </c>
      <c r="E9" s="30"/>
      <c r="F9" s="32" t="s">
        <v>42</v>
      </c>
      <c r="G9" s="67"/>
      <c r="H9" s="66"/>
      <c r="I9" s="30"/>
      <c r="J9" s="30"/>
      <c r="K9" s="30"/>
      <c r="L9" s="30"/>
      <c r="M9" s="30"/>
      <c r="N9" s="33"/>
      <c r="O9" s="24"/>
      <c r="P9" s="25"/>
      <c r="Q9" s="25"/>
      <c r="R9" s="25"/>
      <c r="S9" s="25"/>
      <c r="T9" s="25"/>
      <c r="U9" s="50"/>
      <c r="V9" s="24"/>
      <c r="W9" s="29"/>
      <c r="X9" s="29"/>
      <c r="Y9" s="73"/>
      <c r="Z9" s="29"/>
      <c r="AA9" s="73"/>
      <c r="AB9" s="105"/>
      <c r="AC9" s="24"/>
      <c r="AD9" s="25"/>
      <c r="AE9" s="2"/>
      <c r="AF9" s="106"/>
      <c r="AG9" s="50"/>
      <c r="AH9" s="41"/>
      <c r="AI9" s="25"/>
      <c r="AJ9" s="9"/>
    </row>
    <row r="10" spans="1:36" s="23" customFormat="1" ht="15" customHeight="1" x14ac:dyDescent="0.2">
      <c r="A10" s="9"/>
      <c r="B10" s="30">
        <v>2004</v>
      </c>
      <c r="C10" s="30" t="s">
        <v>49</v>
      </c>
      <c r="D10" s="31" t="s">
        <v>44</v>
      </c>
      <c r="E10" s="30"/>
      <c r="F10" s="32" t="s">
        <v>42</v>
      </c>
      <c r="G10" s="67"/>
      <c r="H10" s="66"/>
      <c r="I10" s="30"/>
      <c r="J10" s="30"/>
      <c r="K10" s="30"/>
      <c r="L10" s="30"/>
      <c r="M10" s="30"/>
      <c r="N10" s="33"/>
      <c r="O10" s="24"/>
      <c r="P10" s="25"/>
      <c r="Q10" s="25"/>
      <c r="R10" s="25"/>
      <c r="S10" s="25"/>
      <c r="T10" s="25"/>
      <c r="U10" s="50"/>
      <c r="V10" s="24"/>
      <c r="W10" s="29"/>
      <c r="X10" s="29"/>
      <c r="Y10" s="73"/>
      <c r="Z10" s="29"/>
      <c r="AA10" s="73"/>
      <c r="AB10" s="105"/>
      <c r="AC10" s="24"/>
      <c r="AD10" s="25"/>
      <c r="AE10" s="2"/>
      <c r="AF10" s="106"/>
      <c r="AG10" s="50"/>
      <c r="AH10" s="41"/>
      <c r="AI10" s="25"/>
      <c r="AJ10" s="9"/>
    </row>
    <row r="11" spans="1:36" s="23" customFormat="1" ht="15" customHeight="1" x14ac:dyDescent="0.2">
      <c r="A11" s="9"/>
      <c r="B11" s="25">
        <v>2005</v>
      </c>
      <c r="C11" s="25"/>
      <c r="D11" s="26"/>
      <c r="E11" s="25"/>
      <c r="F11" s="2"/>
      <c r="G11" s="25"/>
      <c r="H11" s="25"/>
      <c r="I11" s="25"/>
      <c r="J11" s="25"/>
      <c r="K11" s="25"/>
      <c r="L11" s="25"/>
      <c r="M11" s="25"/>
      <c r="N11" s="27"/>
      <c r="O11" s="24"/>
      <c r="P11" s="25"/>
      <c r="Q11" s="25"/>
      <c r="R11" s="25"/>
      <c r="S11" s="25"/>
      <c r="T11" s="25"/>
      <c r="U11" s="50"/>
      <c r="V11" s="24"/>
      <c r="W11" s="29"/>
      <c r="X11" s="29"/>
      <c r="Y11" s="73"/>
      <c r="Z11" s="29"/>
      <c r="AA11" s="73"/>
      <c r="AB11" s="105"/>
      <c r="AC11" s="24"/>
      <c r="AD11" s="25"/>
      <c r="AE11" s="2"/>
      <c r="AF11" s="106"/>
      <c r="AG11" s="50"/>
      <c r="AH11" s="41"/>
      <c r="AI11" s="25"/>
      <c r="AJ11" s="9"/>
    </row>
    <row r="12" spans="1:36" s="23" customFormat="1" ht="15" customHeight="1" x14ac:dyDescent="0.2">
      <c r="A12" s="9"/>
      <c r="B12" s="25">
        <v>2006</v>
      </c>
      <c r="C12" s="25"/>
      <c r="D12" s="26"/>
      <c r="E12" s="25"/>
      <c r="F12" s="2"/>
      <c r="G12" s="25"/>
      <c r="H12" s="25"/>
      <c r="I12" s="25"/>
      <c r="J12" s="25"/>
      <c r="K12" s="25"/>
      <c r="L12" s="25"/>
      <c r="M12" s="25"/>
      <c r="N12" s="27"/>
      <c r="O12" s="24"/>
      <c r="P12" s="25"/>
      <c r="Q12" s="25"/>
      <c r="R12" s="25"/>
      <c r="S12" s="25"/>
      <c r="T12" s="25"/>
      <c r="U12" s="50"/>
      <c r="V12" s="24"/>
      <c r="W12" s="29"/>
      <c r="X12" s="29"/>
      <c r="Y12" s="73"/>
      <c r="Z12" s="29"/>
      <c r="AA12" s="73"/>
      <c r="AB12" s="105"/>
      <c r="AC12" s="24"/>
      <c r="AD12" s="25"/>
      <c r="AE12" s="2"/>
      <c r="AF12" s="106"/>
      <c r="AG12" s="50"/>
      <c r="AH12" s="41"/>
      <c r="AI12" s="25"/>
      <c r="AJ12" s="9"/>
    </row>
    <row r="13" spans="1:36" s="23" customFormat="1" ht="15" customHeight="1" x14ac:dyDescent="0.2">
      <c r="A13" s="9"/>
      <c r="B13" s="25">
        <v>2007</v>
      </c>
      <c r="C13" s="25"/>
      <c r="D13" s="26"/>
      <c r="E13" s="25"/>
      <c r="F13" s="2"/>
      <c r="G13" s="25"/>
      <c r="H13" s="25"/>
      <c r="I13" s="25"/>
      <c r="J13" s="25"/>
      <c r="K13" s="25"/>
      <c r="L13" s="25"/>
      <c r="M13" s="25"/>
      <c r="N13" s="27"/>
      <c r="O13" s="24"/>
      <c r="P13" s="25"/>
      <c r="Q13" s="25"/>
      <c r="R13" s="25"/>
      <c r="S13" s="25"/>
      <c r="T13" s="25"/>
      <c r="U13" s="50"/>
      <c r="V13" s="24"/>
      <c r="W13" s="29"/>
      <c r="X13" s="29"/>
      <c r="Y13" s="73"/>
      <c r="Z13" s="29"/>
      <c r="AA13" s="73"/>
      <c r="AB13" s="105"/>
      <c r="AC13" s="24"/>
      <c r="AD13" s="25"/>
      <c r="AE13" s="2"/>
      <c r="AF13" s="106"/>
      <c r="AG13" s="50"/>
      <c r="AH13" s="41"/>
      <c r="AI13" s="25"/>
      <c r="AJ13" s="9"/>
    </row>
    <row r="14" spans="1:36" s="23" customFormat="1" ht="15" customHeight="1" x14ac:dyDescent="0.2">
      <c r="A14" s="1"/>
      <c r="B14" s="36">
        <v>2008</v>
      </c>
      <c r="C14" s="36" t="s">
        <v>47</v>
      </c>
      <c r="D14" s="37" t="s">
        <v>45</v>
      </c>
      <c r="E14" s="36"/>
      <c r="F14" s="38" t="s">
        <v>43</v>
      </c>
      <c r="G14" s="36"/>
      <c r="H14" s="36"/>
      <c r="I14" s="36"/>
      <c r="J14" s="36"/>
      <c r="K14" s="36"/>
      <c r="L14" s="36"/>
      <c r="M14" s="36"/>
      <c r="N14" s="39"/>
      <c r="O14" s="107">
        <v>34.042553191489361</v>
      </c>
      <c r="P14" s="25"/>
      <c r="Q14" s="25"/>
      <c r="R14" s="25"/>
      <c r="S14" s="25"/>
      <c r="T14" s="25"/>
      <c r="U14" s="50"/>
      <c r="V14" s="24"/>
      <c r="W14" s="29"/>
      <c r="X14" s="29"/>
      <c r="Y14" s="73"/>
      <c r="Z14" s="29"/>
      <c r="AA14" s="73"/>
      <c r="AB14" s="105"/>
      <c r="AC14" s="24"/>
      <c r="AD14" s="25"/>
      <c r="AE14" s="2"/>
      <c r="AF14" s="106"/>
      <c r="AG14" s="50"/>
      <c r="AH14" s="41"/>
      <c r="AI14" s="25"/>
      <c r="AJ14" s="9"/>
    </row>
    <row r="15" spans="1:36" s="23" customFormat="1" ht="15" customHeight="1" x14ac:dyDescent="0.2">
      <c r="A15" s="9"/>
      <c r="B15" s="16" t="s">
        <v>7</v>
      </c>
      <c r="C15" s="17"/>
      <c r="D15" s="15"/>
      <c r="E15" s="18">
        <v>4</v>
      </c>
      <c r="F15" s="18">
        <v>0</v>
      </c>
      <c r="G15" s="18">
        <v>0</v>
      </c>
      <c r="H15" s="18">
        <v>2</v>
      </c>
      <c r="I15" s="18">
        <v>9</v>
      </c>
      <c r="J15" s="18">
        <v>5</v>
      </c>
      <c r="K15" s="18">
        <v>4</v>
      </c>
      <c r="L15" s="18">
        <v>0</v>
      </c>
      <c r="M15" s="18">
        <v>0</v>
      </c>
      <c r="N15" s="40">
        <v>0.5</v>
      </c>
      <c r="O15" s="43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0">
        <v>0</v>
      </c>
      <c r="V15" s="24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40">
        <v>0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s="23" customFormat="1" ht="15" customHeight="1" x14ac:dyDescent="0.25">
      <c r="A16" s="9"/>
      <c r="B16" s="34" t="s">
        <v>2</v>
      </c>
      <c r="C16" s="41"/>
      <c r="D16" s="42">
        <v>6.333333333333333</v>
      </c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28"/>
      <c r="P16" s="43"/>
      <c r="Q16" s="46"/>
      <c r="R16" s="43"/>
      <c r="S16" s="43"/>
      <c r="T16" s="43"/>
      <c r="U16" s="43"/>
      <c r="V16" s="28"/>
      <c r="W16" s="43"/>
      <c r="X16" s="43"/>
      <c r="Y16" s="43"/>
      <c r="Z16" s="43"/>
      <c r="AA16" s="43"/>
      <c r="AB16" s="43"/>
      <c r="AC16" s="28"/>
      <c r="AD16" s="43"/>
      <c r="AE16" s="43"/>
      <c r="AF16" s="43"/>
      <c r="AG16" s="43"/>
      <c r="AH16" s="43"/>
      <c r="AI16" s="43"/>
      <c r="AJ16" s="9"/>
    </row>
    <row r="17" spans="1:37" ht="15" customHeight="1" x14ac:dyDescent="0.25">
      <c r="A17" s="9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24"/>
      <c r="P17" s="43"/>
      <c r="Q17" s="46"/>
      <c r="R17" s="43"/>
      <c r="S17" s="43"/>
      <c r="T17" s="43"/>
      <c r="U17" s="43"/>
      <c r="W17" s="43"/>
      <c r="X17" s="43"/>
      <c r="Y17" s="43"/>
      <c r="Z17" s="43"/>
      <c r="AA17" s="43"/>
      <c r="AB17" s="43"/>
      <c r="AD17" s="43"/>
      <c r="AE17" s="43"/>
      <c r="AF17" s="43"/>
      <c r="AG17" s="43"/>
      <c r="AH17" s="43"/>
      <c r="AI17" s="43"/>
      <c r="AJ17" s="9"/>
      <c r="AK17" s="43"/>
    </row>
    <row r="18" spans="1:37" ht="15" customHeight="1" x14ac:dyDescent="0.25">
      <c r="A18" s="9"/>
      <c r="B18" s="22" t="s">
        <v>25</v>
      </c>
      <c r="C18" s="47"/>
      <c r="D18" s="47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3"/>
      <c r="K18" s="18" t="s">
        <v>27</v>
      </c>
      <c r="L18" s="18" t="s">
        <v>28</v>
      </c>
      <c r="M18" s="18" t="s">
        <v>29</v>
      </c>
      <c r="N18" s="18" t="s">
        <v>22</v>
      </c>
      <c r="O18" s="24">
        <v>34.042553191489361</v>
      </c>
      <c r="P18" s="48" t="s">
        <v>103</v>
      </c>
      <c r="Q18" s="12"/>
      <c r="R18" s="12"/>
      <c r="S18" s="12"/>
      <c r="T18" s="49"/>
      <c r="U18" s="49"/>
      <c r="V18" s="49"/>
      <c r="W18" s="49"/>
      <c r="X18" s="49"/>
      <c r="Y18" s="49"/>
      <c r="Z18" s="12"/>
      <c r="AA18" s="12"/>
      <c r="AB18" s="12"/>
      <c r="AC18" s="12"/>
      <c r="AD18" s="12"/>
      <c r="AE18" s="12"/>
      <c r="AF18" s="12"/>
      <c r="AG18" s="12"/>
      <c r="AH18" s="12"/>
      <c r="AI18" s="51"/>
      <c r="AJ18" s="9"/>
      <c r="AK18" s="43"/>
    </row>
    <row r="19" spans="1:37" ht="15" customHeight="1" x14ac:dyDescent="0.2">
      <c r="A19" s="9"/>
      <c r="B19" s="48" t="s">
        <v>13</v>
      </c>
      <c r="C19" s="12"/>
      <c r="D19" s="51"/>
      <c r="E19" s="25">
        <v>4</v>
      </c>
      <c r="F19" s="25">
        <v>0</v>
      </c>
      <c r="G19" s="25">
        <v>0</v>
      </c>
      <c r="H19" s="25">
        <v>2</v>
      </c>
      <c r="I19" s="25">
        <v>9</v>
      </c>
      <c r="J19" s="43"/>
      <c r="K19" s="52">
        <v>0</v>
      </c>
      <c r="L19" s="52">
        <v>0.5</v>
      </c>
      <c r="M19" s="52">
        <v>2.25</v>
      </c>
      <c r="N19" s="27">
        <v>0.5</v>
      </c>
      <c r="O19" s="24"/>
      <c r="P19" s="141" t="s">
        <v>9</v>
      </c>
      <c r="Q19" s="158"/>
      <c r="R19" s="142" t="s">
        <v>36</v>
      </c>
      <c r="S19" s="142"/>
      <c r="T19" s="142"/>
      <c r="U19" s="142"/>
      <c r="V19" s="142"/>
      <c r="W19" s="159"/>
      <c r="X19" s="160"/>
      <c r="Y19" s="161"/>
      <c r="Z19" s="159"/>
      <c r="AA19" s="161" t="s">
        <v>11</v>
      </c>
      <c r="AB19" s="159"/>
      <c r="AC19" s="159"/>
      <c r="AD19" s="162" t="s">
        <v>37</v>
      </c>
      <c r="AE19" s="162"/>
      <c r="AF19" s="162"/>
      <c r="AG19" s="162"/>
      <c r="AH19" s="142"/>
      <c r="AI19" s="143"/>
      <c r="AJ19" s="9"/>
      <c r="AK19" s="43"/>
    </row>
    <row r="20" spans="1:37" ht="15" customHeight="1" x14ac:dyDescent="0.2">
      <c r="A20" s="9"/>
      <c r="B20" s="53" t="s">
        <v>15</v>
      </c>
      <c r="C20" s="54"/>
      <c r="D20" s="55"/>
      <c r="E20" s="25"/>
      <c r="F20" s="25"/>
      <c r="G20" s="25"/>
      <c r="H20" s="25"/>
      <c r="I20" s="25"/>
      <c r="J20" s="43"/>
      <c r="K20" s="25"/>
      <c r="L20" s="25"/>
      <c r="M20" s="25"/>
      <c r="N20" s="25"/>
      <c r="O20" s="24"/>
      <c r="P20" s="163" t="s">
        <v>84</v>
      </c>
      <c r="Q20" s="164"/>
      <c r="R20" s="165"/>
      <c r="S20" s="165"/>
      <c r="T20" s="165"/>
      <c r="U20" s="165"/>
      <c r="V20" s="165"/>
      <c r="W20" s="165"/>
      <c r="X20" s="160"/>
      <c r="Y20" s="160"/>
      <c r="Z20" s="166"/>
      <c r="AA20" s="160"/>
      <c r="AB20" s="166"/>
      <c r="AC20" s="166"/>
      <c r="AD20" s="107"/>
      <c r="AE20" s="107"/>
      <c r="AF20" s="107"/>
      <c r="AG20" s="107"/>
      <c r="AH20" s="160"/>
      <c r="AI20" s="167"/>
      <c r="AJ20" s="9"/>
      <c r="AK20" s="43"/>
    </row>
    <row r="21" spans="1:37" ht="15" customHeight="1" x14ac:dyDescent="0.2">
      <c r="A21" s="9"/>
      <c r="B21" s="56" t="s">
        <v>16</v>
      </c>
      <c r="C21" s="57"/>
      <c r="D21" s="58"/>
      <c r="E21" s="29"/>
      <c r="F21" s="29"/>
      <c r="G21" s="29"/>
      <c r="H21" s="29"/>
      <c r="I21" s="29"/>
      <c r="J21" s="43"/>
      <c r="K21" s="29"/>
      <c r="L21" s="29"/>
      <c r="M21" s="29"/>
      <c r="N21" s="29"/>
      <c r="O21" s="24">
        <v>34.042553191489361</v>
      </c>
      <c r="P21" s="163" t="s">
        <v>85</v>
      </c>
      <c r="Q21" s="164"/>
      <c r="R21" s="165" t="s">
        <v>38</v>
      </c>
      <c r="S21" s="165"/>
      <c r="T21" s="165"/>
      <c r="U21" s="165"/>
      <c r="V21" s="165"/>
      <c r="W21" s="165"/>
      <c r="X21" s="160"/>
      <c r="Y21" s="160"/>
      <c r="Z21" s="160"/>
      <c r="AA21" s="160" t="s">
        <v>39</v>
      </c>
      <c r="AB21" s="166"/>
      <c r="AC21" s="166"/>
      <c r="AD21" s="107" t="s">
        <v>40</v>
      </c>
      <c r="AE21" s="107"/>
      <c r="AF21" s="107"/>
      <c r="AG21" s="107"/>
      <c r="AH21" s="160"/>
      <c r="AI21" s="167"/>
      <c r="AJ21" s="9"/>
      <c r="AK21" s="43"/>
    </row>
    <row r="22" spans="1:37" ht="15" customHeight="1" x14ac:dyDescent="0.2">
      <c r="A22" s="9"/>
      <c r="B22" s="59" t="s">
        <v>26</v>
      </c>
      <c r="C22" s="60"/>
      <c r="D22" s="61"/>
      <c r="E22" s="18">
        <v>4</v>
      </c>
      <c r="F22" s="18">
        <v>0</v>
      </c>
      <c r="G22" s="18">
        <v>0</v>
      </c>
      <c r="H22" s="18">
        <v>2</v>
      </c>
      <c r="I22" s="18">
        <v>9</v>
      </c>
      <c r="J22" s="43"/>
      <c r="K22" s="62">
        <v>0</v>
      </c>
      <c r="L22" s="62">
        <v>0.5</v>
      </c>
      <c r="M22" s="62">
        <v>2.25</v>
      </c>
      <c r="N22" s="40">
        <v>0.5</v>
      </c>
      <c r="O22" s="24"/>
      <c r="P22" s="168" t="s">
        <v>10</v>
      </c>
      <c r="Q22" s="169"/>
      <c r="R22" s="170"/>
      <c r="S22" s="170"/>
      <c r="T22" s="170"/>
      <c r="U22" s="170"/>
      <c r="V22" s="170"/>
      <c r="W22" s="170"/>
      <c r="X22" s="171"/>
      <c r="Y22" s="171"/>
      <c r="Z22" s="172"/>
      <c r="AA22" s="172"/>
      <c r="AB22" s="171"/>
      <c r="AC22" s="171"/>
      <c r="AD22" s="173"/>
      <c r="AE22" s="173"/>
      <c r="AF22" s="173"/>
      <c r="AG22" s="173"/>
      <c r="AH22" s="172"/>
      <c r="AI22" s="174"/>
      <c r="AJ22" s="9"/>
      <c r="AK22" s="24"/>
    </row>
    <row r="23" spans="1:37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3"/>
      <c r="K23" s="45"/>
      <c r="L23" s="45"/>
      <c r="M23" s="45"/>
      <c r="N23" s="44"/>
      <c r="O23" s="24"/>
      <c r="P23" s="43"/>
      <c r="Q23" s="46"/>
      <c r="R23" s="43"/>
      <c r="S23" s="43"/>
      <c r="T23" s="43"/>
      <c r="U23" s="24"/>
      <c r="V23" s="6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43" t="s">
        <v>50</v>
      </c>
      <c r="C24" s="43"/>
      <c r="D24" s="43" t="s">
        <v>51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4"/>
      <c r="P24" s="43"/>
      <c r="Q24" s="46"/>
      <c r="R24" s="43"/>
      <c r="S24" s="43"/>
      <c r="T24" s="43"/>
      <c r="U24" s="24"/>
      <c r="V24" s="6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9"/>
    </row>
    <row r="25" spans="1:37" ht="15" customHeight="1" x14ac:dyDescent="0.2">
      <c r="A25" s="9"/>
      <c r="B25" s="43"/>
      <c r="C25" s="43"/>
      <c r="D25" s="43" t="s">
        <v>52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4"/>
      <c r="P25" s="43"/>
      <c r="Q25" s="46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9"/>
    </row>
    <row r="26" spans="1:37" ht="15" customHeight="1" x14ac:dyDescent="0.25">
      <c r="A26" s="9"/>
      <c r="B26" s="43"/>
      <c r="C26" s="43"/>
      <c r="D26" s="43" t="s">
        <v>53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4"/>
      <c r="P26" s="43"/>
      <c r="Q26" s="46"/>
      <c r="R26" s="43"/>
      <c r="S26" s="24"/>
      <c r="T26" s="24"/>
      <c r="U26" s="63"/>
      <c r="V26" s="24"/>
      <c r="W26" s="24"/>
      <c r="X26" s="63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  <c r="AJ26" s="9"/>
    </row>
    <row r="27" spans="1:37" ht="15" customHeight="1" x14ac:dyDescent="0.25">
      <c r="A27" s="9"/>
      <c r="B27" s="43"/>
      <c r="C27" s="43"/>
      <c r="D27" s="87" t="s">
        <v>99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4"/>
      <c r="P27" s="43"/>
      <c r="Q27" s="46"/>
      <c r="R27" s="43"/>
      <c r="S27" s="24"/>
      <c r="T27" s="24"/>
      <c r="U27" s="63"/>
      <c r="V27" s="24"/>
      <c r="W27" s="24"/>
      <c r="X27" s="63"/>
      <c r="Y27" s="6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3"/>
      <c r="Y70" s="6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3"/>
      <c r="Y71" s="6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3"/>
      <c r="Y72" s="6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3"/>
      <c r="Y73" s="6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3"/>
      <c r="Y74" s="6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3"/>
      <c r="Y75" s="6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3"/>
      <c r="Y76" s="6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3"/>
      <c r="Y77" s="6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3"/>
      <c r="Y78" s="6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3"/>
      <c r="Y79" s="6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3"/>
      <c r="Y80" s="6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3"/>
      <c r="Y81" s="6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3"/>
      <c r="Y82" s="6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3"/>
      <c r="Y83" s="6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3"/>
      <c r="Y84" s="6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3"/>
      <c r="Y85" s="6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3"/>
      <c r="Y86" s="6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3"/>
      <c r="Y87" s="6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3"/>
      <c r="Y88" s="6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3"/>
      <c r="Y89" s="6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3"/>
      <c r="Y90" s="6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3"/>
      <c r="Y91" s="6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3"/>
      <c r="Y92" s="6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3"/>
      <c r="Y93" s="6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3"/>
      <c r="Y94" s="6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3"/>
      <c r="Y95" s="6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3"/>
      <c r="Y96" s="6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3"/>
      <c r="Y97" s="6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3"/>
      <c r="Y98" s="6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3"/>
      <c r="Y99" s="6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3"/>
      <c r="Y100" s="6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3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3"/>
      <c r="Y102" s="6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3"/>
      <c r="Y103" s="6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3"/>
      <c r="Y104" s="6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3"/>
      <c r="Y105" s="6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3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3"/>
      <c r="Y107" s="6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3"/>
      <c r="Y108" s="6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3"/>
      <c r="Y109" s="6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3"/>
      <c r="Y110" s="6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3"/>
      <c r="Y111" s="6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3"/>
      <c r="Y112" s="6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3"/>
      <c r="Y113" s="6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3"/>
      <c r="Y114" s="6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3"/>
      <c r="Y115" s="6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3"/>
      <c r="Y116" s="6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3"/>
      <c r="Y117" s="6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3"/>
      <c r="Y118" s="6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3"/>
      <c r="Y119" s="6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3"/>
      <c r="Y120" s="6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3"/>
      <c r="Y121" s="6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3"/>
      <c r="Y122" s="6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3"/>
      <c r="Y123" s="6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3"/>
      <c r="Y124" s="6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3"/>
      <c r="Y125" s="6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3"/>
      <c r="Y126" s="6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3"/>
      <c r="Y127" s="6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3"/>
      <c r="Y128" s="6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3"/>
      <c r="Y129" s="6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3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3"/>
      <c r="Y131" s="6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3"/>
      <c r="Y132" s="6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3"/>
      <c r="Y133" s="6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3"/>
      <c r="Y134" s="6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3"/>
      <c r="Y135" s="6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3"/>
      <c r="Y136" s="6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3"/>
      <c r="Y137" s="6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3"/>
      <c r="Y138" s="6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3"/>
      <c r="Y139" s="6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3"/>
      <c r="Y140" s="6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3"/>
      <c r="Y141" s="6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3"/>
      <c r="Y142" s="6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63"/>
      <c r="Y143" s="6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63"/>
      <c r="Y144" s="6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63"/>
      <c r="Y145" s="6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63"/>
      <c r="Y146" s="6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63"/>
      <c r="Y147" s="6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63"/>
      <c r="Y148" s="6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63"/>
      <c r="Y149" s="6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63"/>
      <c r="Y150" s="6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63"/>
      <c r="Y151" s="63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63"/>
      <c r="Y152" s="6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63"/>
      <c r="Y153" s="63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63"/>
      <c r="Y154" s="63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63"/>
      <c r="Y155" s="63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63"/>
      <c r="Y156" s="63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63"/>
      <c r="Y157" s="63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63"/>
      <c r="Y158" s="63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63"/>
      <c r="Y159" s="63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63"/>
      <c r="Y160" s="63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63"/>
      <c r="Y161" s="63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63"/>
      <c r="Y162" s="63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63"/>
      <c r="Y163" s="63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63"/>
      <c r="Y164" s="63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63"/>
      <c r="Y165" s="63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63"/>
      <c r="Y166" s="63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63"/>
      <c r="Y167" s="63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63"/>
      <c r="Y168" s="63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63"/>
      <c r="Y169" s="63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63"/>
      <c r="Y170" s="63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63"/>
      <c r="Y171" s="63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63"/>
      <c r="Y172" s="63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63"/>
      <c r="Y173" s="63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63"/>
      <c r="Y174" s="63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63"/>
      <c r="Y175" s="63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63"/>
      <c r="Y176" s="63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63"/>
      <c r="Y177" s="63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63"/>
      <c r="Y178" s="63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63"/>
      <c r="Y179" s="63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63"/>
      <c r="Y180" s="63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63"/>
      <c r="Y181" s="63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63"/>
      <c r="Y182" s="63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63"/>
      <c r="Y183" s="63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63"/>
      <c r="Y184" s="63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63"/>
      <c r="Y185" s="63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63"/>
      <c r="Y186" s="63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63"/>
      <c r="Y187" s="63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63"/>
      <c r="Y188" s="63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63"/>
      <c r="Y189" s="63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63"/>
      <c r="Y190" s="63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63"/>
      <c r="Y191" s="63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63"/>
      <c r="Y192" s="63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63"/>
      <c r="Y193" s="63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63"/>
      <c r="Y194" s="63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63"/>
      <c r="Y195" s="63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63"/>
      <c r="Y196" s="63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63"/>
      <c r="Y197" s="63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4"/>
      <c r="P198" s="43"/>
      <c r="Q198" s="46"/>
      <c r="R198" s="43"/>
      <c r="S198" s="43"/>
      <c r="T198" s="24"/>
      <c r="U198" s="24"/>
      <c r="V198" s="24"/>
      <c r="W198" s="24"/>
      <c r="X198" s="63"/>
      <c r="Y198" s="63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4"/>
      <c r="P199" s="43"/>
      <c r="Q199" s="46"/>
      <c r="R199" s="43"/>
      <c r="S199" s="43"/>
      <c r="T199" s="24"/>
      <c r="U199" s="24"/>
      <c r="V199" s="24"/>
      <c r="W199" s="24"/>
      <c r="X199" s="63"/>
      <c r="Y199" s="63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54</v>
      </c>
      <c r="F1" s="12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9" t="s">
        <v>55</v>
      </c>
      <c r="C2" s="70"/>
      <c r="D2" s="71"/>
      <c r="E2" s="13" t="s">
        <v>13</v>
      </c>
      <c r="F2" s="14"/>
      <c r="G2" s="14"/>
      <c r="H2" s="14"/>
      <c r="I2" s="20"/>
      <c r="J2" s="15"/>
      <c r="K2" s="81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127" t="s">
        <v>92</v>
      </c>
      <c r="Y2" s="128"/>
      <c r="Z2" s="129"/>
      <c r="AA2" s="13" t="s">
        <v>13</v>
      </c>
      <c r="AB2" s="14"/>
      <c r="AC2" s="14"/>
      <c r="AD2" s="14"/>
      <c r="AE2" s="20"/>
      <c r="AF2" s="15"/>
      <c r="AG2" s="81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13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94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94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41"/>
      <c r="D4" s="34"/>
      <c r="E4" s="25"/>
      <c r="F4" s="25"/>
      <c r="G4" s="25"/>
      <c r="H4" s="50"/>
      <c r="I4" s="25"/>
      <c r="J4" s="35"/>
      <c r="K4" s="28"/>
      <c r="L4" s="117"/>
      <c r="M4" s="18"/>
      <c r="N4" s="18"/>
      <c r="O4" s="18"/>
      <c r="P4" s="24"/>
      <c r="Q4" s="25"/>
      <c r="R4" s="25"/>
      <c r="S4" s="50"/>
      <c r="T4" s="25"/>
      <c r="U4" s="25"/>
      <c r="V4" s="131"/>
      <c r="W4" s="28"/>
      <c r="X4" s="25"/>
      <c r="Y4" s="41"/>
      <c r="Z4" s="34"/>
      <c r="AA4" s="25"/>
      <c r="AB4" s="25"/>
      <c r="AC4" s="25"/>
      <c r="AD4" s="50"/>
      <c r="AE4" s="25"/>
      <c r="AF4" s="35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2"/>
      <c r="AS4" s="13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2001</v>
      </c>
      <c r="C5" s="41" t="s">
        <v>46</v>
      </c>
      <c r="D5" s="34" t="s">
        <v>41</v>
      </c>
      <c r="E5" s="25">
        <v>18</v>
      </c>
      <c r="F5" s="25">
        <v>1</v>
      </c>
      <c r="G5" s="25">
        <v>1</v>
      </c>
      <c r="H5" s="50">
        <v>29</v>
      </c>
      <c r="I5" s="25">
        <v>94</v>
      </c>
      <c r="J5" s="35">
        <v>0.67600000000000005</v>
      </c>
      <c r="K5" s="28">
        <v>139</v>
      </c>
      <c r="L5" s="117"/>
      <c r="M5" s="18"/>
      <c r="N5" s="18"/>
      <c r="O5" s="18"/>
      <c r="P5" s="24"/>
      <c r="Q5" s="25"/>
      <c r="R5" s="25"/>
      <c r="S5" s="50"/>
      <c r="T5" s="25"/>
      <c r="U5" s="25"/>
      <c r="V5" s="131"/>
      <c r="W5" s="28"/>
      <c r="X5" s="25"/>
      <c r="Y5" s="41"/>
      <c r="Z5" s="34"/>
      <c r="AA5" s="25"/>
      <c r="AB5" s="25"/>
      <c r="AC5" s="25"/>
      <c r="AD5" s="50"/>
      <c r="AE5" s="25"/>
      <c r="AF5" s="35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2"/>
      <c r="AS5" s="13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41"/>
      <c r="D6" s="34"/>
      <c r="E6" s="25"/>
      <c r="F6" s="25"/>
      <c r="G6" s="25"/>
      <c r="H6" s="50"/>
      <c r="I6" s="25"/>
      <c r="J6" s="35"/>
      <c r="K6" s="28"/>
      <c r="L6" s="117"/>
      <c r="M6" s="18"/>
      <c r="N6" s="18"/>
      <c r="O6" s="18"/>
      <c r="P6" s="24"/>
      <c r="Q6" s="25"/>
      <c r="R6" s="25"/>
      <c r="S6" s="50"/>
      <c r="T6" s="25"/>
      <c r="U6" s="25"/>
      <c r="V6" s="131"/>
      <c r="W6" s="28"/>
      <c r="X6" s="25">
        <v>2002</v>
      </c>
      <c r="Y6" s="25" t="s">
        <v>47</v>
      </c>
      <c r="Z6" s="34" t="s">
        <v>44</v>
      </c>
      <c r="AA6" s="25">
        <v>13</v>
      </c>
      <c r="AB6" s="25">
        <v>0</v>
      </c>
      <c r="AC6" s="25">
        <v>7</v>
      </c>
      <c r="AD6" s="25">
        <v>27</v>
      </c>
      <c r="AE6" s="25">
        <v>70</v>
      </c>
      <c r="AF6" s="27">
        <v>0.60340000000000005</v>
      </c>
      <c r="AG6" s="156">
        <v>116</v>
      </c>
      <c r="AH6" s="18"/>
      <c r="AI6" s="18" t="s">
        <v>100</v>
      </c>
      <c r="AJ6" s="18"/>
      <c r="AK6" s="18"/>
      <c r="AL6" s="24"/>
      <c r="AM6" s="25">
        <v>4</v>
      </c>
      <c r="AN6" s="25">
        <v>0</v>
      </c>
      <c r="AO6" s="25">
        <v>0</v>
      </c>
      <c r="AP6" s="25">
        <v>7</v>
      </c>
      <c r="AQ6" s="25">
        <v>21</v>
      </c>
      <c r="AR6" s="132">
        <v>0.72409999999999997</v>
      </c>
      <c r="AS6" s="157">
        <v>29</v>
      </c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>
        <v>2003</v>
      </c>
      <c r="C7" s="41" t="s">
        <v>48</v>
      </c>
      <c r="D7" s="34" t="s">
        <v>44</v>
      </c>
      <c r="E7" s="25">
        <v>22</v>
      </c>
      <c r="F7" s="25">
        <v>1</v>
      </c>
      <c r="G7" s="25">
        <v>3</v>
      </c>
      <c r="H7" s="50">
        <v>26</v>
      </c>
      <c r="I7" s="25">
        <v>103</v>
      </c>
      <c r="J7" s="35">
        <v>0.63200000000000001</v>
      </c>
      <c r="K7" s="28">
        <v>163</v>
      </c>
      <c r="L7" s="117"/>
      <c r="M7" s="18"/>
      <c r="N7" s="18"/>
      <c r="O7" s="18"/>
      <c r="P7" s="24"/>
      <c r="Q7" s="25">
        <v>1</v>
      </c>
      <c r="R7" s="25">
        <v>0</v>
      </c>
      <c r="S7" s="50">
        <v>0</v>
      </c>
      <c r="T7" s="25">
        <v>2</v>
      </c>
      <c r="U7" s="25">
        <v>6</v>
      </c>
      <c r="V7" s="131">
        <v>0.85699999999999998</v>
      </c>
      <c r="W7" s="28">
        <v>7</v>
      </c>
      <c r="X7" s="25"/>
      <c r="Y7" s="41"/>
      <c r="Z7" s="34"/>
      <c r="AA7" s="25"/>
      <c r="AB7" s="25"/>
      <c r="AC7" s="25"/>
      <c r="AD7" s="50"/>
      <c r="AE7" s="25"/>
      <c r="AF7" s="35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2"/>
      <c r="AS7" s="13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2004</v>
      </c>
      <c r="C8" s="41" t="s">
        <v>49</v>
      </c>
      <c r="D8" s="34" t="s">
        <v>44</v>
      </c>
      <c r="E8" s="25">
        <v>18</v>
      </c>
      <c r="F8" s="25">
        <v>0</v>
      </c>
      <c r="G8" s="25">
        <v>9</v>
      </c>
      <c r="H8" s="50">
        <v>12</v>
      </c>
      <c r="I8" s="25">
        <v>73</v>
      </c>
      <c r="J8" s="35">
        <v>0.56999999999999995</v>
      </c>
      <c r="K8" s="28">
        <v>128</v>
      </c>
      <c r="L8" s="117"/>
      <c r="M8" s="18"/>
      <c r="N8" s="18"/>
      <c r="O8" s="18"/>
      <c r="P8" s="24"/>
      <c r="Q8" s="25">
        <v>2</v>
      </c>
      <c r="R8" s="25">
        <v>0</v>
      </c>
      <c r="S8" s="50">
        <v>0</v>
      </c>
      <c r="T8" s="25">
        <v>1</v>
      </c>
      <c r="U8" s="25">
        <v>7</v>
      </c>
      <c r="V8" s="131">
        <v>0.5</v>
      </c>
      <c r="W8" s="28">
        <v>14</v>
      </c>
      <c r="X8" s="25"/>
      <c r="Y8" s="41"/>
      <c r="Z8" s="34"/>
      <c r="AA8" s="25"/>
      <c r="AB8" s="25"/>
      <c r="AC8" s="25"/>
      <c r="AD8" s="50"/>
      <c r="AE8" s="25"/>
      <c r="AF8" s="35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2"/>
      <c r="AS8" s="13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41"/>
      <c r="D9" s="34"/>
      <c r="E9" s="25"/>
      <c r="F9" s="25"/>
      <c r="G9" s="25"/>
      <c r="H9" s="50"/>
      <c r="I9" s="25"/>
      <c r="J9" s="35"/>
      <c r="K9" s="28"/>
      <c r="L9" s="117"/>
      <c r="M9" s="18"/>
      <c r="N9" s="18"/>
      <c r="O9" s="18"/>
      <c r="P9" s="24"/>
      <c r="Q9" s="25"/>
      <c r="R9" s="25"/>
      <c r="S9" s="50"/>
      <c r="T9" s="25"/>
      <c r="U9" s="25"/>
      <c r="V9" s="131"/>
      <c r="W9" s="28"/>
      <c r="X9" s="25"/>
      <c r="Y9" s="41"/>
      <c r="Z9" s="34"/>
      <c r="AA9" s="25"/>
      <c r="AB9" s="25"/>
      <c r="AC9" s="25"/>
      <c r="AD9" s="50"/>
      <c r="AE9" s="25"/>
      <c r="AF9" s="35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2"/>
      <c r="AS9" s="13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41"/>
      <c r="D10" s="34"/>
      <c r="E10" s="25"/>
      <c r="F10" s="25"/>
      <c r="G10" s="25"/>
      <c r="H10" s="50"/>
      <c r="I10" s="25"/>
      <c r="J10" s="35"/>
      <c r="K10" s="28"/>
      <c r="L10" s="117"/>
      <c r="M10" s="18"/>
      <c r="N10" s="18"/>
      <c r="O10" s="18"/>
      <c r="P10" s="24"/>
      <c r="Q10" s="25"/>
      <c r="R10" s="25"/>
      <c r="S10" s="50"/>
      <c r="T10" s="25"/>
      <c r="U10" s="25"/>
      <c r="V10" s="131"/>
      <c r="W10" s="28"/>
      <c r="X10" s="25">
        <v>2008</v>
      </c>
      <c r="Y10" s="25" t="s">
        <v>47</v>
      </c>
      <c r="Z10" s="34" t="s">
        <v>45</v>
      </c>
      <c r="AA10" s="25">
        <v>12</v>
      </c>
      <c r="AB10" s="25">
        <v>4</v>
      </c>
      <c r="AC10" s="25">
        <v>5</v>
      </c>
      <c r="AD10" s="25">
        <v>29</v>
      </c>
      <c r="AE10" s="25">
        <v>85</v>
      </c>
      <c r="AF10" s="27">
        <v>0.77980000000000005</v>
      </c>
      <c r="AG10" s="156">
        <v>109</v>
      </c>
      <c r="AH10" s="18"/>
      <c r="AI10" s="25" t="s">
        <v>101</v>
      </c>
      <c r="AJ10" s="25" t="s">
        <v>102</v>
      </c>
      <c r="AK10" s="25" t="s">
        <v>47</v>
      </c>
      <c r="AL10" s="24"/>
      <c r="AM10" s="25">
        <v>7</v>
      </c>
      <c r="AN10" s="25">
        <v>0</v>
      </c>
      <c r="AO10" s="25">
        <v>1</v>
      </c>
      <c r="AP10" s="25">
        <v>14</v>
      </c>
      <c r="AQ10" s="25">
        <v>35</v>
      </c>
      <c r="AR10" s="132">
        <v>0.64810000000000001</v>
      </c>
      <c r="AS10" s="157">
        <v>54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134" t="s">
        <v>95</v>
      </c>
      <c r="C11" s="135"/>
      <c r="D11" s="136"/>
      <c r="E11" s="137">
        <f>SUM(E4:E10)</f>
        <v>58</v>
      </c>
      <c r="F11" s="137">
        <f>SUM(F4:F10)</f>
        <v>2</v>
      </c>
      <c r="G11" s="137">
        <f>SUM(G4:G10)</f>
        <v>13</v>
      </c>
      <c r="H11" s="137">
        <f>SUM(H4:H10)</f>
        <v>67</v>
      </c>
      <c r="I11" s="137">
        <f>SUM(I4:I10)</f>
        <v>270</v>
      </c>
      <c r="J11" s="138">
        <f>PRODUCT(I11/K11)</f>
        <v>0.62790697674418605</v>
      </c>
      <c r="K11" s="81">
        <f>SUM(K4:K10)</f>
        <v>430</v>
      </c>
      <c r="L11" s="22"/>
      <c r="M11" s="20"/>
      <c r="N11" s="139"/>
      <c r="O11" s="140"/>
      <c r="P11" s="24"/>
      <c r="Q11" s="137">
        <f>SUM(Q4:Q10)</f>
        <v>3</v>
      </c>
      <c r="R11" s="137">
        <f>SUM(R4:R10)</f>
        <v>0</v>
      </c>
      <c r="S11" s="137">
        <f>SUM(S4:S10)</f>
        <v>0</v>
      </c>
      <c r="T11" s="137">
        <f>SUM(T4:T10)</f>
        <v>3</v>
      </c>
      <c r="U11" s="137">
        <f>SUM(U4:U10)</f>
        <v>13</v>
      </c>
      <c r="V11" s="138">
        <f>PRODUCT(U11/W11)</f>
        <v>0.61904761904761907</v>
      </c>
      <c r="W11" s="81">
        <f>SUM(W4:W10)</f>
        <v>21</v>
      </c>
      <c r="X11" s="16" t="s">
        <v>95</v>
      </c>
      <c r="Y11" s="17"/>
      <c r="Z11" s="15"/>
      <c r="AA11" s="137">
        <f>SUM(AA4:AA10)</f>
        <v>25</v>
      </c>
      <c r="AB11" s="137">
        <f>SUM(AB4:AB10)</f>
        <v>4</v>
      </c>
      <c r="AC11" s="137">
        <f>SUM(AC4:AC10)</f>
        <v>12</v>
      </c>
      <c r="AD11" s="137">
        <f>SUM(AD4:AD10)</f>
        <v>56</v>
      </c>
      <c r="AE11" s="137">
        <f>SUM(AE4:AE10)</f>
        <v>155</v>
      </c>
      <c r="AF11" s="138">
        <f>PRODUCT(AE11/AG11)</f>
        <v>0.68888888888888888</v>
      </c>
      <c r="AG11" s="81">
        <f>SUM(AG4:AG10)</f>
        <v>225</v>
      </c>
      <c r="AH11" s="22"/>
      <c r="AI11" s="20"/>
      <c r="AJ11" s="139"/>
      <c r="AK11" s="140"/>
      <c r="AL11" s="24"/>
      <c r="AM11" s="137">
        <f>SUM(AM4:AM10)</f>
        <v>11</v>
      </c>
      <c r="AN11" s="137">
        <f>SUM(AN4:AN10)</f>
        <v>0</v>
      </c>
      <c r="AO11" s="137">
        <f>SUM(AO4:AO10)</f>
        <v>1</v>
      </c>
      <c r="AP11" s="137">
        <f>SUM(AP4:AP10)</f>
        <v>21</v>
      </c>
      <c r="AQ11" s="137">
        <f>SUM(AQ4:AQ10)</f>
        <v>56</v>
      </c>
      <c r="AR11" s="138">
        <f>PRODUCT(AQ11/AS11)</f>
        <v>0.67469879518072284</v>
      </c>
      <c r="AS11" s="130">
        <f>SUM(AS4:AS10)</f>
        <v>83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28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28"/>
      <c r="X12" s="43"/>
      <c r="Y12" s="43"/>
      <c r="Z12" s="43"/>
      <c r="AA12" s="43"/>
      <c r="AB12" s="43"/>
      <c r="AC12" s="43"/>
      <c r="AD12" s="43"/>
      <c r="AE12" s="43"/>
      <c r="AF12" s="44"/>
      <c r="AG12" s="28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28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41" t="s">
        <v>96</v>
      </c>
      <c r="C13" s="142"/>
      <c r="D13" s="14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97</v>
      </c>
      <c r="O13" s="18" t="s">
        <v>98</v>
      </c>
      <c r="Q13" s="46"/>
      <c r="R13" s="46" t="s">
        <v>50</v>
      </c>
      <c r="S13" s="46"/>
      <c r="T13" s="43" t="s">
        <v>51</v>
      </c>
      <c r="U13" s="24"/>
      <c r="V13" s="28"/>
      <c r="W13" s="28"/>
      <c r="X13" s="144"/>
      <c r="Y13" s="144"/>
      <c r="Z13" s="144"/>
      <c r="AA13" s="144"/>
      <c r="AB13" s="144"/>
      <c r="AC13" s="46"/>
      <c r="AD13" s="46"/>
      <c r="AE13" s="46"/>
      <c r="AF13" s="43"/>
      <c r="AG13" s="43"/>
      <c r="AH13" s="43"/>
      <c r="AI13" s="43"/>
      <c r="AJ13" s="43"/>
      <c r="AK13" s="43"/>
      <c r="AM13" s="28"/>
      <c r="AN13" s="144"/>
      <c r="AO13" s="144"/>
      <c r="AP13" s="144"/>
      <c r="AQ13" s="144"/>
      <c r="AR13" s="144"/>
      <c r="AS13" s="144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12</v>
      </c>
      <c r="C14" s="12"/>
      <c r="D14" s="51"/>
      <c r="E14" s="145">
        <v>4</v>
      </c>
      <c r="F14" s="145">
        <v>0</v>
      </c>
      <c r="G14" s="145">
        <v>0</v>
      </c>
      <c r="H14" s="145">
        <v>2</v>
      </c>
      <c r="I14" s="145">
        <v>9</v>
      </c>
      <c r="J14" s="146">
        <v>0.5</v>
      </c>
      <c r="K14" s="43">
        <f>PRODUCT(I14/J14)</f>
        <v>18</v>
      </c>
      <c r="L14" s="147">
        <f>PRODUCT((F14+G14)/E14)</f>
        <v>0</v>
      </c>
      <c r="M14" s="147">
        <f>PRODUCT(H14/E14)</f>
        <v>0.5</v>
      </c>
      <c r="N14" s="147">
        <f>PRODUCT((F14+G14+H14)/E14)</f>
        <v>0.5</v>
      </c>
      <c r="O14" s="147">
        <f>PRODUCT(I14/E14)</f>
        <v>2.25</v>
      </c>
      <c r="Q14" s="46"/>
      <c r="R14" s="46"/>
      <c r="S14" s="46"/>
      <c r="T14" s="43" t="s">
        <v>52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48" t="s">
        <v>55</v>
      </c>
      <c r="C15" s="149"/>
      <c r="D15" s="150"/>
      <c r="E15" s="145">
        <f>PRODUCT(E11+Q11)</f>
        <v>61</v>
      </c>
      <c r="F15" s="145">
        <f>PRODUCT(F11+R11)</f>
        <v>2</v>
      </c>
      <c r="G15" s="145">
        <f>PRODUCT(G11+S11)</f>
        <v>13</v>
      </c>
      <c r="H15" s="145">
        <f>PRODUCT(H11+T11)</f>
        <v>70</v>
      </c>
      <c r="I15" s="145">
        <f>PRODUCT(I11+U11)</f>
        <v>283</v>
      </c>
      <c r="J15" s="146">
        <f>PRODUCT(I15/K15)</f>
        <v>0.6274944567627494</v>
      </c>
      <c r="K15" s="43">
        <f>PRODUCT(K11+W11)</f>
        <v>451</v>
      </c>
      <c r="L15" s="147">
        <f>PRODUCT((F15+G15)/E15)</f>
        <v>0.24590163934426229</v>
      </c>
      <c r="M15" s="147">
        <f>PRODUCT(H15/E15)</f>
        <v>1.1475409836065573</v>
      </c>
      <c r="N15" s="147">
        <f>PRODUCT((F15+G15+H15)/E15)</f>
        <v>1.3934426229508197</v>
      </c>
      <c r="O15" s="147">
        <f>PRODUCT(I15/E15)</f>
        <v>4.639344262295082</v>
      </c>
      <c r="Q15" s="46"/>
      <c r="R15" s="46"/>
      <c r="S15" s="46"/>
      <c r="T15" s="43" t="s">
        <v>53</v>
      </c>
      <c r="U15" s="43"/>
      <c r="V15" s="43"/>
      <c r="W15" s="43"/>
      <c r="X15" s="43"/>
      <c r="Y15" s="43"/>
      <c r="Z15" s="43"/>
      <c r="AA15" s="43"/>
      <c r="AB15" s="43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8" t="s">
        <v>92</v>
      </c>
      <c r="C16" s="151"/>
      <c r="D16" s="152"/>
      <c r="E16" s="145">
        <f>PRODUCT(AA11+AM11)</f>
        <v>36</v>
      </c>
      <c r="F16" s="145">
        <f>PRODUCT(AB11+AN11)</f>
        <v>4</v>
      </c>
      <c r="G16" s="145">
        <f>PRODUCT(AC11+AO11)</f>
        <v>13</v>
      </c>
      <c r="H16" s="145">
        <f>PRODUCT(AD11+AP11)</f>
        <v>77</v>
      </c>
      <c r="I16" s="145">
        <f>PRODUCT(AE11+AQ11)</f>
        <v>211</v>
      </c>
      <c r="J16" s="146">
        <f>PRODUCT(I16/K16)</f>
        <v>0.68506493506493504</v>
      </c>
      <c r="K16" s="24">
        <f>PRODUCT(AG11+AS11)</f>
        <v>308</v>
      </c>
      <c r="L16" s="147">
        <f>PRODUCT((F16+G16)/E16)</f>
        <v>0.47222222222222221</v>
      </c>
      <c r="M16" s="147">
        <f>PRODUCT(H16/E16)</f>
        <v>2.1388888888888888</v>
      </c>
      <c r="N16" s="147">
        <f>PRODUCT((F16+G16+H16)/E16)</f>
        <v>2.6111111111111112</v>
      </c>
      <c r="O16" s="147">
        <f>PRODUCT(I16/E16)</f>
        <v>5.8611111111111107</v>
      </c>
      <c r="Q16" s="46"/>
      <c r="R16" s="46"/>
      <c r="S16" s="43"/>
      <c r="T16" s="87" t="s">
        <v>99</v>
      </c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53" t="s">
        <v>95</v>
      </c>
      <c r="C17" s="154"/>
      <c r="D17" s="155"/>
      <c r="E17" s="145">
        <f>SUM(E14:E16)</f>
        <v>101</v>
      </c>
      <c r="F17" s="145">
        <f t="shared" ref="F17:I17" si="0">SUM(F14:F16)</f>
        <v>6</v>
      </c>
      <c r="G17" s="145">
        <f t="shared" si="0"/>
        <v>26</v>
      </c>
      <c r="H17" s="145">
        <f t="shared" si="0"/>
        <v>149</v>
      </c>
      <c r="I17" s="145">
        <f t="shared" si="0"/>
        <v>503</v>
      </c>
      <c r="J17" s="146">
        <f>PRODUCT(I17/K17)</f>
        <v>0.64736164736164736</v>
      </c>
      <c r="K17" s="43">
        <f>SUM(K14:K16)</f>
        <v>777</v>
      </c>
      <c r="L17" s="147">
        <f>PRODUCT((F17+G17)/E17)</f>
        <v>0.31683168316831684</v>
      </c>
      <c r="M17" s="147">
        <f>PRODUCT(H17/E17)</f>
        <v>1.4752475247524752</v>
      </c>
      <c r="N17" s="147">
        <f>PRODUCT((F17+G17+H17)/E17)</f>
        <v>1.7920792079207921</v>
      </c>
      <c r="O17" s="147">
        <f>PRODUCT(I17/E17)</f>
        <v>4.9801980198019802</v>
      </c>
      <c r="Q17" s="24"/>
      <c r="R17" s="24"/>
      <c r="S17" s="24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6"/>
      <c r="AJ182" s="46"/>
      <c r="AK182" s="24"/>
      <c r="AL182" s="24"/>
    </row>
    <row r="183" spans="12:38" x14ac:dyDescent="0.25">
      <c r="R183" s="28"/>
      <c r="S183" s="28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6"/>
      <c r="AJ183" s="46"/>
    </row>
    <row r="184" spans="12:38" x14ac:dyDescent="0.25">
      <c r="R184" s="28"/>
      <c r="S184" s="28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6"/>
      <c r="AJ184" s="46"/>
    </row>
    <row r="185" spans="12:38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6"/>
      <c r="AJ185" s="46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5" customWidth="1"/>
    <col min="3" max="3" width="25" style="64" customWidth="1"/>
    <col min="4" max="4" width="10.5703125" style="92" customWidth="1"/>
    <col min="5" max="5" width="8.85546875" style="92" customWidth="1"/>
    <col min="6" max="6" width="0.7109375" style="28" customWidth="1"/>
    <col min="7" max="16" width="5.28515625" style="64" customWidth="1"/>
    <col min="17" max="21" width="6.7109375" style="124" customWidth="1"/>
    <col min="22" max="22" width="10.5703125" style="64" customWidth="1"/>
    <col min="23" max="23" width="22.28515625" style="92" customWidth="1"/>
    <col min="24" max="24" width="9.7109375" style="64" customWidth="1"/>
    <col min="25" max="30" width="9.140625" style="93"/>
  </cols>
  <sheetData>
    <row r="1" spans="1:30" ht="18.75" x14ac:dyDescent="0.3">
      <c r="A1" s="1"/>
      <c r="B1" s="104" t="s">
        <v>81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15"/>
      <c r="R1" s="115"/>
      <c r="S1" s="115"/>
      <c r="T1" s="115"/>
      <c r="U1" s="115"/>
      <c r="V1" s="70"/>
      <c r="W1" s="74"/>
      <c r="X1" s="66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33</v>
      </c>
      <c r="C2" s="68" t="s">
        <v>54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77"/>
      <c r="X2" s="50"/>
      <c r="Y2" s="75"/>
      <c r="Z2" s="75"/>
      <c r="AA2" s="75"/>
      <c r="AB2" s="75"/>
      <c r="AC2" s="75"/>
      <c r="AD2" s="75"/>
    </row>
    <row r="3" spans="1:30" x14ac:dyDescent="0.25">
      <c r="A3" s="1"/>
      <c r="B3" s="22" t="s">
        <v>56</v>
      </c>
      <c r="C3" s="22" t="s">
        <v>57</v>
      </c>
      <c r="D3" s="16" t="s">
        <v>58</v>
      </c>
      <c r="E3" s="21" t="s">
        <v>1</v>
      </c>
      <c r="F3" s="24"/>
      <c r="G3" s="18" t="s">
        <v>59</v>
      </c>
      <c r="H3" s="15" t="s">
        <v>60</v>
      </c>
      <c r="I3" s="15" t="s">
        <v>31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30</v>
      </c>
      <c r="O3" s="15" t="s">
        <v>65</v>
      </c>
      <c r="P3" s="18" t="s">
        <v>60</v>
      </c>
      <c r="Q3" s="117" t="s">
        <v>17</v>
      </c>
      <c r="R3" s="117">
        <v>1</v>
      </c>
      <c r="S3" s="117">
        <v>2</v>
      </c>
      <c r="T3" s="117">
        <v>3</v>
      </c>
      <c r="U3" s="117" t="s">
        <v>66</v>
      </c>
      <c r="V3" s="17" t="s">
        <v>22</v>
      </c>
      <c r="W3" s="16" t="s">
        <v>67</v>
      </c>
      <c r="X3" s="16" t="s">
        <v>68</v>
      </c>
      <c r="Y3" s="75"/>
      <c r="Z3" s="75"/>
      <c r="AA3" s="75"/>
      <c r="AB3" s="75"/>
      <c r="AC3" s="75"/>
      <c r="AD3" s="75"/>
    </row>
    <row r="4" spans="1:30" x14ac:dyDescent="0.25">
      <c r="A4" s="1"/>
      <c r="B4" s="94" t="s">
        <v>76</v>
      </c>
      <c r="C4" s="95" t="s">
        <v>77</v>
      </c>
      <c r="D4" s="96" t="s">
        <v>78</v>
      </c>
      <c r="E4" s="97" t="s">
        <v>35</v>
      </c>
      <c r="F4" s="24"/>
      <c r="G4" s="98"/>
      <c r="H4" s="99"/>
      <c r="I4" s="99">
        <v>1</v>
      </c>
      <c r="J4" s="100"/>
      <c r="K4" s="100"/>
      <c r="L4" s="101"/>
      <c r="M4" s="100">
        <v>1</v>
      </c>
      <c r="N4" s="98"/>
      <c r="O4" s="99"/>
      <c r="P4" s="99"/>
      <c r="Q4" s="118"/>
      <c r="R4" s="118"/>
      <c r="S4" s="118"/>
      <c r="T4" s="118"/>
      <c r="U4" s="118"/>
      <c r="V4" s="102"/>
      <c r="W4" s="95" t="s">
        <v>79</v>
      </c>
      <c r="X4" s="103" t="s">
        <v>80</v>
      </c>
      <c r="Y4" s="75"/>
      <c r="Z4" s="75"/>
      <c r="AA4" s="75"/>
      <c r="AB4" s="75"/>
      <c r="AC4" s="75"/>
      <c r="AD4" s="75"/>
    </row>
    <row r="5" spans="1:30" x14ac:dyDescent="0.25">
      <c r="A5" s="1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19"/>
      <c r="R5" s="119"/>
      <c r="S5" s="119"/>
      <c r="T5" s="119"/>
      <c r="U5" s="119"/>
      <c r="V5" s="109"/>
      <c r="W5" s="110"/>
      <c r="X5" s="114"/>
      <c r="Y5" s="75"/>
      <c r="Z5" s="75"/>
      <c r="AA5" s="75"/>
      <c r="AB5" s="75"/>
      <c r="AC5" s="75"/>
      <c r="AD5" s="75"/>
    </row>
    <row r="6" spans="1:30" x14ac:dyDescent="0.25">
      <c r="A6" s="1"/>
      <c r="B6" s="22" t="s">
        <v>69</v>
      </c>
      <c r="C6" s="22" t="s">
        <v>57</v>
      </c>
      <c r="D6" s="16" t="s">
        <v>58</v>
      </c>
      <c r="E6" s="21" t="s">
        <v>1</v>
      </c>
      <c r="F6" s="24"/>
      <c r="G6" s="18" t="s">
        <v>59</v>
      </c>
      <c r="H6" s="15" t="s">
        <v>60</v>
      </c>
      <c r="I6" s="15" t="s">
        <v>31</v>
      </c>
      <c r="J6" s="17" t="s">
        <v>61</v>
      </c>
      <c r="K6" s="17" t="s">
        <v>62</v>
      </c>
      <c r="L6" s="17" t="s">
        <v>63</v>
      </c>
      <c r="M6" s="18" t="s">
        <v>64</v>
      </c>
      <c r="N6" s="18" t="s">
        <v>30</v>
      </c>
      <c r="O6" s="15" t="s">
        <v>65</v>
      </c>
      <c r="P6" s="18" t="s">
        <v>60</v>
      </c>
      <c r="Q6" s="117" t="s">
        <v>17</v>
      </c>
      <c r="R6" s="117">
        <v>1</v>
      </c>
      <c r="S6" s="117">
        <v>2</v>
      </c>
      <c r="T6" s="117">
        <v>3</v>
      </c>
      <c r="U6" s="117" t="s">
        <v>66</v>
      </c>
      <c r="V6" s="17" t="s">
        <v>22</v>
      </c>
      <c r="W6" s="16" t="s">
        <v>67</v>
      </c>
      <c r="X6" s="16" t="s">
        <v>68</v>
      </c>
      <c r="Y6" s="75"/>
      <c r="Z6" s="75"/>
      <c r="AA6" s="75"/>
      <c r="AB6" s="75"/>
      <c r="AC6" s="75"/>
      <c r="AD6" s="75"/>
    </row>
    <row r="7" spans="1:30" x14ac:dyDescent="0.25">
      <c r="A7" s="1"/>
      <c r="B7" s="78" t="s">
        <v>70</v>
      </c>
      <c r="C7" s="79" t="s">
        <v>71</v>
      </c>
      <c r="D7" s="80" t="s">
        <v>72</v>
      </c>
      <c r="E7" s="125" t="s">
        <v>41</v>
      </c>
      <c r="F7" s="72"/>
      <c r="G7" s="82"/>
      <c r="H7" s="83"/>
      <c r="I7" s="82">
        <v>1</v>
      </c>
      <c r="J7" s="84" t="s">
        <v>75</v>
      </c>
      <c r="K7" s="84">
        <v>2</v>
      </c>
      <c r="L7" s="84"/>
      <c r="M7" s="84">
        <v>1</v>
      </c>
      <c r="N7" s="82"/>
      <c r="O7" s="83"/>
      <c r="P7" s="83"/>
      <c r="Q7" s="120" t="s">
        <v>87</v>
      </c>
      <c r="R7" s="120" t="s">
        <v>88</v>
      </c>
      <c r="S7" s="120" t="s">
        <v>88</v>
      </c>
      <c r="T7" s="120" t="s">
        <v>89</v>
      </c>
      <c r="U7" s="120"/>
      <c r="V7" s="85">
        <v>0</v>
      </c>
      <c r="W7" s="79" t="s">
        <v>73</v>
      </c>
      <c r="X7" s="86" t="s">
        <v>74</v>
      </c>
      <c r="Y7" s="75"/>
      <c r="Z7" s="75"/>
      <c r="AA7" s="75"/>
      <c r="AB7" s="75"/>
      <c r="AC7" s="75"/>
      <c r="AD7" s="75"/>
    </row>
    <row r="8" spans="1:30" x14ac:dyDescent="0.25">
      <c r="A8" s="9"/>
      <c r="B8" s="108"/>
      <c r="C8" s="109"/>
      <c r="D8" s="110"/>
      <c r="E8" s="111"/>
      <c r="F8" s="112"/>
      <c r="G8" s="109"/>
      <c r="H8" s="109"/>
      <c r="I8" s="109"/>
      <c r="J8" s="113"/>
      <c r="K8" s="113"/>
      <c r="L8" s="113"/>
      <c r="M8" s="109"/>
      <c r="N8" s="109"/>
      <c r="O8" s="109"/>
      <c r="P8" s="109"/>
      <c r="Q8" s="119"/>
      <c r="R8" s="119"/>
      <c r="S8" s="119"/>
      <c r="T8" s="119"/>
      <c r="U8" s="119"/>
      <c r="V8" s="109"/>
      <c r="W8" s="110"/>
      <c r="X8" s="114"/>
      <c r="Y8" s="75"/>
      <c r="Z8" s="75"/>
      <c r="AA8" s="75"/>
      <c r="AB8" s="75"/>
      <c r="AC8" s="75"/>
      <c r="AD8" s="75"/>
    </row>
    <row r="9" spans="1:30" x14ac:dyDescent="0.25">
      <c r="A9" s="9"/>
      <c r="B9" s="87"/>
      <c r="C9" s="43"/>
      <c r="D9" s="87"/>
      <c r="E9" s="88"/>
      <c r="G9" s="43"/>
      <c r="H9" s="46"/>
      <c r="I9" s="43"/>
      <c r="J9" s="24"/>
      <c r="K9" s="24"/>
      <c r="L9" s="24"/>
      <c r="M9" s="43"/>
      <c r="N9" s="43"/>
      <c r="O9" s="43"/>
      <c r="P9" s="43"/>
      <c r="Q9" s="121"/>
      <c r="R9" s="121"/>
      <c r="S9" s="121"/>
      <c r="T9" s="121"/>
      <c r="U9" s="121"/>
      <c r="V9" s="43"/>
      <c r="W9" s="87"/>
      <c r="X9" s="43"/>
      <c r="Y9" s="75"/>
      <c r="Z9" s="75"/>
      <c r="AA9" s="75"/>
      <c r="AB9" s="75"/>
      <c r="AC9" s="75"/>
      <c r="AD9" s="75"/>
    </row>
    <row r="10" spans="1:30" x14ac:dyDescent="0.25">
      <c r="A10" s="9"/>
      <c r="B10" s="87"/>
      <c r="C10" s="43"/>
      <c r="D10" s="87"/>
      <c r="E10" s="88"/>
      <c r="G10" s="43"/>
      <c r="H10" s="46"/>
      <c r="I10" s="43"/>
      <c r="J10" s="24"/>
      <c r="K10" s="24"/>
      <c r="L10" s="24"/>
      <c r="M10" s="43"/>
      <c r="N10" s="43"/>
      <c r="O10" s="43"/>
      <c r="P10" s="43"/>
      <c r="Q10" s="121"/>
      <c r="R10" s="121"/>
      <c r="S10" s="121"/>
      <c r="T10" s="121"/>
      <c r="U10" s="121"/>
      <c r="V10" s="43"/>
      <c r="W10" s="87"/>
      <c r="X10" s="43"/>
      <c r="Y10" s="75"/>
      <c r="Z10" s="75"/>
      <c r="AA10" s="75"/>
      <c r="AB10" s="75"/>
      <c r="AC10" s="75"/>
      <c r="AD10" s="75"/>
    </row>
    <row r="11" spans="1:30" x14ac:dyDescent="0.25">
      <c r="A11" s="9"/>
      <c r="B11" s="87"/>
      <c r="C11" s="43"/>
      <c r="D11" s="87"/>
      <c r="E11" s="88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121"/>
      <c r="R11" s="121"/>
      <c r="S11" s="121"/>
      <c r="T11" s="121"/>
      <c r="U11" s="121"/>
      <c r="V11" s="43"/>
      <c r="W11" s="87"/>
      <c r="X11" s="43"/>
      <c r="Y11" s="75"/>
      <c r="Z11" s="75"/>
      <c r="AA11" s="75"/>
      <c r="AB11" s="75"/>
      <c r="AC11" s="75"/>
      <c r="AD11" s="75"/>
    </row>
    <row r="12" spans="1:30" x14ac:dyDescent="0.25">
      <c r="A12" s="9"/>
      <c r="B12" s="87"/>
      <c r="C12" s="43"/>
      <c r="D12" s="87"/>
      <c r="E12" s="88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121"/>
      <c r="R12" s="121"/>
      <c r="S12" s="121"/>
      <c r="T12" s="121"/>
      <c r="U12" s="121"/>
      <c r="V12" s="43"/>
      <c r="W12" s="87"/>
      <c r="X12" s="43"/>
      <c r="Y12" s="75"/>
      <c r="Z12" s="75"/>
      <c r="AA12" s="75"/>
      <c r="AB12" s="75"/>
      <c r="AC12" s="75"/>
      <c r="AD12" s="75"/>
    </row>
    <row r="13" spans="1:30" x14ac:dyDescent="0.25">
      <c r="A13" s="9"/>
      <c r="B13" s="87"/>
      <c r="C13" s="43"/>
      <c r="D13" s="87"/>
      <c r="E13" s="88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121"/>
      <c r="R13" s="121"/>
      <c r="S13" s="121"/>
      <c r="T13" s="121"/>
      <c r="U13" s="121"/>
      <c r="V13" s="43"/>
      <c r="W13" s="87"/>
      <c r="X13" s="43"/>
      <c r="Y13" s="75"/>
      <c r="Z13" s="75"/>
      <c r="AA13" s="75"/>
      <c r="AB13" s="75"/>
      <c r="AC13" s="75"/>
      <c r="AD13" s="75"/>
    </row>
    <row r="14" spans="1:30" x14ac:dyDescent="0.25">
      <c r="A14" s="9"/>
      <c r="B14" s="87"/>
      <c r="C14" s="43"/>
      <c r="D14" s="87"/>
      <c r="E14" s="88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121"/>
      <c r="R14" s="121"/>
      <c r="S14" s="121"/>
      <c r="T14" s="121"/>
      <c r="U14" s="121"/>
      <c r="V14" s="43"/>
      <c r="W14" s="87"/>
      <c r="X14" s="43"/>
      <c r="Y14" s="75"/>
      <c r="Z14" s="75"/>
      <c r="AA14" s="75"/>
      <c r="AB14" s="75"/>
      <c r="AC14" s="75"/>
      <c r="AD14" s="75"/>
    </row>
    <row r="15" spans="1:30" x14ac:dyDescent="0.25">
      <c r="A15" s="9"/>
      <c r="B15" s="87"/>
      <c r="C15" s="43"/>
      <c r="D15" s="87"/>
      <c r="E15" s="88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121"/>
      <c r="R15" s="121"/>
      <c r="S15" s="121"/>
      <c r="T15" s="121"/>
      <c r="U15" s="121"/>
      <c r="V15" s="43"/>
      <c r="W15" s="87"/>
      <c r="X15" s="43"/>
      <c r="Y15" s="75"/>
      <c r="Z15" s="75"/>
      <c r="AA15" s="75"/>
      <c r="AB15" s="75"/>
      <c r="AC15" s="75"/>
      <c r="AD15" s="75"/>
    </row>
    <row r="16" spans="1:30" x14ac:dyDescent="0.25">
      <c r="A16" s="9"/>
      <c r="B16" s="87"/>
      <c r="C16" s="43"/>
      <c r="D16" s="87"/>
      <c r="E16" s="88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121"/>
      <c r="R16" s="121"/>
      <c r="S16" s="121"/>
      <c r="T16" s="121"/>
      <c r="U16" s="121"/>
      <c r="V16" s="43"/>
      <c r="W16" s="87"/>
      <c r="X16" s="43"/>
      <c r="Y16" s="75"/>
      <c r="Z16" s="75"/>
      <c r="AA16" s="75"/>
      <c r="AB16" s="75"/>
      <c r="AC16" s="75"/>
      <c r="AD16" s="75"/>
    </row>
    <row r="17" spans="1:30" x14ac:dyDescent="0.25">
      <c r="A17" s="9"/>
      <c r="B17" s="87"/>
      <c r="C17" s="43"/>
      <c r="D17" s="87"/>
      <c r="E17" s="88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21"/>
      <c r="R17" s="121"/>
      <c r="S17" s="121"/>
      <c r="T17" s="121"/>
      <c r="U17" s="121"/>
      <c r="V17" s="43"/>
      <c r="W17" s="87"/>
      <c r="X17" s="43"/>
      <c r="Y17" s="75"/>
      <c r="Z17" s="75"/>
      <c r="AA17" s="75"/>
      <c r="AB17" s="75"/>
      <c r="AC17" s="75"/>
      <c r="AD17" s="75"/>
    </row>
    <row r="18" spans="1:30" x14ac:dyDescent="0.25">
      <c r="A18" s="9"/>
      <c r="B18" s="87"/>
      <c r="C18" s="43"/>
      <c r="D18" s="87"/>
      <c r="E18" s="88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121"/>
      <c r="R18" s="121"/>
      <c r="S18" s="121"/>
      <c r="T18" s="121"/>
      <c r="U18" s="121"/>
      <c r="V18" s="43"/>
      <c r="W18" s="87"/>
      <c r="X18" s="43"/>
      <c r="Y18" s="75"/>
      <c r="Z18" s="75"/>
      <c r="AA18" s="75"/>
      <c r="AB18" s="75"/>
      <c r="AC18" s="75"/>
      <c r="AD18" s="75"/>
    </row>
    <row r="19" spans="1:30" x14ac:dyDescent="0.25">
      <c r="A19" s="9"/>
      <c r="B19" s="87"/>
      <c r="C19" s="43"/>
      <c r="D19" s="87"/>
      <c r="E19" s="88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121"/>
      <c r="R19" s="121"/>
      <c r="S19" s="121"/>
      <c r="T19" s="121"/>
      <c r="U19" s="121"/>
      <c r="V19" s="43"/>
      <c r="W19" s="87"/>
      <c r="X19" s="43"/>
      <c r="Y19" s="75"/>
      <c r="Z19" s="75"/>
      <c r="AA19" s="75"/>
      <c r="AB19" s="75"/>
      <c r="AC19" s="75"/>
      <c r="AD19" s="75"/>
    </row>
    <row r="20" spans="1:30" x14ac:dyDescent="0.25">
      <c r="A20" s="9"/>
      <c r="B20" s="43"/>
      <c r="C20" s="43"/>
      <c r="D20" s="87"/>
      <c r="E20" s="89"/>
      <c r="F20" s="87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121"/>
      <c r="R20" s="121"/>
      <c r="S20" s="121"/>
      <c r="T20" s="121"/>
      <c r="U20" s="121"/>
      <c r="V20" s="43"/>
      <c r="W20" s="87"/>
      <c r="X20" s="43"/>
      <c r="Y20" s="75"/>
      <c r="Z20" s="75"/>
      <c r="AA20" s="75"/>
      <c r="AB20" s="75"/>
      <c r="AC20" s="75"/>
      <c r="AD20" s="75"/>
    </row>
    <row r="21" spans="1:30" x14ac:dyDescent="0.25">
      <c r="A21" s="9"/>
      <c r="B21" s="4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122"/>
      <c r="R21" s="122"/>
      <c r="S21" s="122"/>
      <c r="T21" s="122"/>
      <c r="U21" s="122"/>
      <c r="V21" s="87"/>
      <c r="W21" s="87"/>
      <c r="X21" s="87"/>
      <c r="Y21" s="75"/>
      <c r="Z21" s="75"/>
      <c r="AA21" s="75"/>
      <c r="AB21" s="75"/>
      <c r="AC21" s="75"/>
      <c r="AD21" s="75"/>
    </row>
    <row r="22" spans="1:30" x14ac:dyDescent="0.25">
      <c r="A22" s="9"/>
      <c r="B22" s="43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122"/>
      <c r="R22" s="122"/>
      <c r="S22" s="122"/>
      <c r="T22" s="122"/>
      <c r="U22" s="122"/>
      <c r="V22" s="87"/>
      <c r="W22" s="87"/>
      <c r="X22" s="87"/>
      <c r="Y22" s="75"/>
      <c r="Z22" s="75"/>
      <c r="AA22" s="75"/>
      <c r="AB22" s="75"/>
      <c r="AC22" s="75"/>
      <c r="AD22" s="75"/>
    </row>
    <row r="23" spans="1:30" x14ac:dyDescent="0.25">
      <c r="A23" s="9"/>
      <c r="B23" s="43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122"/>
      <c r="R23" s="122"/>
      <c r="S23" s="122"/>
      <c r="T23" s="122"/>
      <c r="U23" s="122"/>
      <c r="V23" s="87"/>
      <c r="W23" s="87"/>
      <c r="X23" s="87"/>
      <c r="Y23" s="75"/>
      <c r="Z23" s="75"/>
      <c r="AA23" s="75"/>
      <c r="AB23" s="75"/>
      <c r="AC23" s="75"/>
      <c r="AD23" s="75"/>
    </row>
    <row r="24" spans="1:30" x14ac:dyDescent="0.25">
      <c r="A24" s="9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122"/>
      <c r="R24" s="122"/>
      <c r="S24" s="122"/>
      <c r="T24" s="122"/>
      <c r="U24" s="122"/>
      <c r="V24" s="87"/>
      <c r="W24" s="87"/>
      <c r="X24" s="87"/>
      <c r="Y24" s="75"/>
      <c r="Z24" s="75"/>
      <c r="AA24" s="75"/>
      <c r="AB24" s="75"/>
      <c r="AC24" s="75"/>
      <c r="AD24" s="75"/>
    </row>
    <row r="25" spans="1:30" x14ac:dyDescent="0.25">
      <c r="A25" s="9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122"/>
      <c r="R25" s="122"/>
      <c r="S25" s="122"/>
      <c r="T25" s="122"/>
      <c r="U25" s="122"/>
      <c r="V25" s="87"/>
      <c r="W25" s="87"/>
      <c r="X25" s="87"/>
      <c r="Y25" s="75"/>
      <c r="Z25" s="75"/>
      <c r="AA25" s="75"/>
      <c r="AB25" s="75"/>
      <c r="AC25" s="75"/>
      <c r="AD25" s="75"/>
    </row>
    <row r="26" spans="1:30" x14ac:dyDescent="0.25">
      <c r="A26" s="9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122"/>
      <c r="R26" s="122"/>
      <c r="S26" s="122"/>
      <c r="T26" s="122"/>
      <c r="U26" s="122"/>
      <c r="V26" s="87"/>
      <c r="W26" s="87"/>
      <c r="X26" s="87"/>
      <c r="Y26" s="75"/>
      <c r="Z26" s="75"/>
      <c r="AA26" s="75"/>
      <c r="AB26" s="75"/>
      <c r="AC26" s="75"/>
      <c r="AD26" s="75"/>
    </row>
    <row r="27" spans="1:30" x14ac:dyDescent="0.25">
      <c r="A27" s="9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122"/>
      <c r="R27" s="122"/>
      <c r="S27" s="122"/>
      <c r="T27" s="122"/>
      <c r="U27" s="122"/>
      <c r="V27" s="87"/>
      <c r="W27" s="87"/>
      <c r="X27" s="87"/>
      <c r="Y27" s="75"/>
      <c r="Z27" s="75"/>
      <c r="AA27" s="75"/>
      <c r="AB27" s="75"/>
      <c r="AC27" s="75"/>
      <c r="AD27" s="75"/>
    </row>
    <row r="28" spans="1:30" x14ac:dyDescent="0.25">
      <c r="A28" s="9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122"/>
      <c r="R28" s="122"/>
      <c r="S28" s="122"/>
      <c r="T28" s="122"/>
      <c r="U28" s="122"/>
      <c r="V28" s="87"/>
      <c r="W28" s="87"/>
      <c r="X28" s="87"/>
      <c r="Y28" s="75"/>
      <c r="Z28" s="75"/>
      <c r="AA28" s="75"/>
      <c r="AB28" s="75"/>
      <c r="AC28" s="75"/>
      <c r="AD28" s="75"/>
    </row>
    <row r="29" spans="1:30" x14ac:dyDescent="0.25">
      <c r="A29" s="9"/>
      <c r="B29" s="87"/>
      <c r="C29" s="43"/>
      <c r="D29" s="87"/>
      <c r="E29" s="88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21"/>
      <c r="R29" s="121"/>
      <c r="S29" s="121"/>
      <c r="T29" s="121"/>
      <c r="U29" s="121"/>
      <c r="V29" s="43"/>
      <c r="W29" s="87"/>
      <c r="X29" s="43"/>
      <c r="Y29" s="75"/>
      <c r="Z29" s="75"/>
      <c r="AA29" s="75"/>
      <c r="AB29" s="75"/>
      <c r="AC29" s="75"/>
      <c r="AD29" s="75"/>
    </row>
    <row r="30" spans="1:30" x14ac:dyDescent="0.25">
      <c r="A30" s="9"/>
      <c r="B30" s="87"/>
      <c r="C30" s="43"/>
      <c r="D30" s="87"/>
      <c r="E30" s="88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21"/>
      <c r="R30" s="121"/>
      <c r="S30" s="121"/>
      <c r="T30" s="121"/>
      <c r="U30" s="121"/>
      <c r="V30" s="43"/>
      <c r="W30" s="87"/>
      <c r="X30" s="43"/>
      <c r="Y30" s="75"/>
      <c r="Z30" s="75"/>
      <c r="AA30" s="75"/>
      <c r="AB30" s="75"/>
      <c r="AC30" s="75"/>
      <c r="AD30" s="75"/>
    </row>
    <row r="31" spans="1:30" x14ac:dyDescent="0.25">
      <c r="A31" s="9"/>
      <c r="B31" s="87"/>
      <c r="C31" s="43"/>
      <c r="D31" s="87"/>
      <c r="E31" s="88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21"/>
      <c r="R31" s="121"/>
      <c r="S31" s="121"/>
      <c r="T31" s="121"/>
      <c r="U31" s="121"/>
      <c r="V31" s="43"/>
      <c r="W31" s="90"/>
      <c r="X31" s="43"/>
      <c r="Y31" s="75"/>
      <c r="Z31" s="75"/>
      <c r="AA31" s="75"/>
      <c r="AB31" s="75"/>
      <c r="AC31" s="75"/>
      <c r="AD31" s="75"/>
    </row>
    <row r="32" spans="1:30" x14ac:dyDescent="0.25">
      <c r="A32" s="9"/>
      <c r="B32" s="87"/>
      <c r="C32" s="43"/>
      <c r="D32" s="87"/>
      <c r="E32" s="88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21"/>
      <c r="R32" s="121"/>
      <c r="S32" s="121"/>
      <c r="T32" s="121"/>
      <c r="U32" s="121"/>
      <c r="V32" s="43"/>
      <c r="W32" s="43"/>
      <c r="X32" s="43"/>
      <c r="Y32" s="75"/>
      <c r="Z32" s="75"/>
      <c r="AA32" s="75"/>
      <c r="AB32" s="75"/>
      <c r="AC32" s="75"/>
      <c r="AD32" s="75"/>
    </row>
    <row r="33" spans="1:30" x14ac:dyDescent="0.25">
      <c r="A33" s="9"/>
      <c r="B33" s="87"/>
      <c r="C33" s="43"/>
      <c r="D33" s="87"/>
      <c r="E33" s="88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21"/>
      <c r="R33" s="121"/>
      <c r="S33" s="121"/>
      <c r="T33" s="121"/>
      <c r="U33" s="121"/>
      <c r="V33" s="43"/>
      <c r="W33" s="91"/>
      <c r="X33" s="43"/>
      <c r="Y33" s="75"/>
      <c r="Z33" s="75"/>
      <c r="AA33" s="75"/>
      <c r="AB33" s="75"/>
      <c r="AC33" s="75"/>
      <c r="AD33" s="75"/>
    </row>
    <row r="34" spans="1:30" x14ac:dyDescent="0.25">
      <c r="A34" s="9"/>
      <c r="B34" s="87"/>
      <c r="C34" s="43"/>
      <c r="D34" s="87"/>
      <c r="E34" s="88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21"/>
      <c r="R34" s="121"/>
      <c r="S34" s="121"/>
      <c r="T34" s="121"/>
      <c r="U34" s="121"/>
      <c r="V34" s="43"/>
      <c r="W34" s="87"/>
      <c r="X34" s="43"/>
      <c r="Y34" s="75"/>
      <c r="Z34" s="75"/>
      <c r="AA34" s="75"/>
      <c r="AB34" s="75"/>
      <c r="AC34" s="75"/>
      <c r="AD34" s="75"/>
    </row>
    <row r="35" spans="1:30" x14ac:dyDescent="0.25">
      <c r="A35" s="9"/>
      <c r="B35" s="87"/>
      <c r="C35" s="43"/>
      <c r="D35" s="87"/>
      <c r="E35" s="88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21"/>
      <c r="R35" s="121"/>
      <c r="S35" s="121"/>
      <c r="T35" s="121"/>
      <c r="U35" s="121"/>
      <c r="V35" s="43"/>
      <c r="W35" s="87"/>
      <c r="X35" s="43"/>
      <c r="Y35" s="75"/>
      <c r="Z35" s="75"/>
      <c r="AA35" s="75"/>
      <c r="AB35" s="75"/>
      <c r="AC35" s="75"/>
      <c r="AD35" s="75"/>
    </row>
    <row r="36" spans="1:30" x14ac:dyDescent="0.25">
      <c r="A36" s="9"/>
      <c r="B36" s="87"/>
      <c r="C36" s="43"/>
      <c r="D36" s="87"/>
      <c r="E36" s="88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21"/>
      <c r="R36" s="121"/>
      <c r="S36" s="121"/>
      <c r="T36" s="121"/>
      <c r="U36" s="121"/>
      <c r="V36" s="43"/>
      <c r="W36" s="87"/>
      <c r="X36" s="43"/>
      <c r="Y36" s="75"/>
      <c r="Z36" s="75"/>
      <c r="AA36" s="75"/>
      <c r="AB36" s="75"/>
      <c r="AC36" s="75"/>
      <c r="AD36" s="75"/>
    </row>
    <row r="37" spans="1:30" x14ac:dyDescent="0.25">
      <c r="A37" s="9"/>
      <c r="B37" s="87"/>
      <c r="C37" s="43"/>
      <c r="D37" s="87"/>
      <c r="E37" s="88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21"/>
      <c r="R37" s="121"/>
      <c r="S37" s="121"/>
      <c r="T37" s="121"/>
      <c r="U37" s="121"/>
      <c r="V37" s="43"/>
      <c r="W37" s="87"/>
      <c r="X37" s="43"/>
      <c r="Y37" s="75"/>
      <c r="Z37" s="75"/>
      <c r="AA37" s="75"/>
      <c r="AB37" s="75"/>
      <c r="AC37" s="75"/>
      <c r="AD37" s="75"/>
    </row>
    <row r="38" spans="1:30" x14ac:dyDescent="0.25">
      <c r="A38" s="9"/>
      <c r="B38" s="87"/>
      <c r="C38" s="43"/>
      <c r="D38" s="87"/>
      <c r="E38" s="88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121"/>
      <c r="R38" s="121"/>
      <c r="S38" s="121"/>
      <c r="T38" s="121"/>
      <c r="U38" s="121"/>
      <c r="V38" s="43"/>
      <c r="W38" s="87"/>
      <c r="X38" s="43"/>
      <c r="Y38" s="75"/>
      <c r="Z38" s="75"/>
      <c r="AA38" s="75"/>
      <c r="AB38" s="75"/>
      <c r="AC38" s="75"/>
      <c r="AD38" s="75"/>
    </row>
    <row r="39" spans="1:30" x14ac:dyDescent="0.25">
      <c r="A39" s="9"/>
      <c r="B39" s="87"/>
      <c r="C39" s="43"/>
      <c r="D39" s="87"/>
      <c r="E39" s="88"/>
      <c r="G39" s="43"/>
      <c r="H39" s="46"/>
      <c r="I39" s="43"/>
      <c r="J39" s="24"/>
      <c r="K39" s="24"/>
      <c r="L39" s="24"/>
      <c r="M39" s="43"/>
      <c r="N39" s="43"/>
      <c r="O39" s="43"/>
      <c r="P39" s="43"/>
      <c r="Q39" s="121"/>
      <c r="R39" s="121"/>
      <c r="S39" s="121"/>
      <c r="T39" s="121"/>
      <c r="U39" s="121"/>
      <c r="V39" s="43"/>
      <c r="W39" s="87"/>
      <c r="X39" s="43"/>
      <c r="Y39" s="75"/>
      <c r="Z39" s="75"/>
      <c r="AA39" s="75"/>
      <c r="AB39" s="75"/>
      <c r="AC39" s="75"/>
      <c r="AD39" s="75"/>
    </row>
    <row r="40" spans="1:30" x14ac:dyDescent="0.25">
      <c r="A40" s="9"/>
      <c r="B40" s="87"/>
      <c r="C40" s="43"/>
      <c r="D40" s="87"/>
      <c r="E40" s="88"/>
      <c r="G40" s="43"/>
      <c r="H40" s="46"/>
      <c r="I40" s="43"/>
      <c r="J40" s="24"/>
      <c r="K40" s="24"/>
      <c r="L40" s="24"/>
      <c r="M40" s="43"/>
      <c r="N40" s="43"/>
      <c r="O40" s="43"/>
      <c r="P40" s="43"/>
      <c r="Q40" s="121"/>
      <c r="R40" s="121"/>
      <c r="S40" s="121"/>
      <c r="T40" s="121"/>
      <c r="U40" s="121"/>
      <c r="V40" s="43"/>
      <c r="W40" s="87"/>
      <c r="X40" s="43"/>
      <c r="Y40" s="75"/>
      <c r="Z40" s="75"/>
      <c r="AA40" s="75"/>
      <c r="AB40" s="75"/>
      <c r="AC40" s="75"/>
      <c r="AD40" s="75"/>
    </row>
    <row r="41" spans="1:30" x14ac:dyDescent="0.25">
      <c r="A41" s="9"/>
      <c r="B41" s="87"/>
      <c r="C41" s="43"/>
      <c r="D41" s="87"/>
      <c r="E41" s="87"/>
      <c r="F41" s="24"/>
      <c r="G41" s="43"/>
      <c r="H41" s="46"/>
      <c r="I41" s="43"/>
      <c r="J41" s="24"/>
      <c r="K41" s="24"/>
      <c r="L41" s="24"/>
      <c r="M41" s="24"/>
      <c r="N41" s="63"/>
      <c r="O41" s="63"/>
      <c r="P41" s="24"/>
      <c r="Q41" s="123"/>
      <c r="R41" s="123"/>
      <c r="S41" s="123"/>
      <c r="T41" s="123"/>
      <c r="U41" s="123"/>
      <c r="V41" s="24"/>
      <c r="W41" s="87"/>
      <c r="X41" s="24"/>
      <c r="Y41" s="75"/>
      <c r="Z41" s="75"/>
      <c r="AA41" s="75"/>
      <c r="AB41" s="75"/>
      <c r="AC41" s="75"/>
      <c r="AD41" s="75"/>
    </row>
    <row r="42" spans="1:30" x14ac:dyDescent="0.25">
      <c r="A42" s="9"/>
      <c r="B42" s="87"/>
      <c r="C42" s="43"/>
      <c r="D42" s="87"/>
      <c r="E42" s="87"/>
      <c r="F42" s="24"/>
      <c r="G42" s="43"/>
      <c r="H42" s="46"/>
      <c r="I42" s="43"/>
      <c r="J42" s="24"/>
      <c r="K42" s="24"/>
      <c r="L42" s="24"/>
      <c r="M42" s="24"/>
      <c r="N42" s="63"/>
      <c r="O42" s="63"/>
      <c r="P42" s="24"/>
      <c r="Q42" s="123"/>
      <c r="R42" s="123"/>
      <c r="S42" s="123"/>
      <c r="T42" s="123"/>
      <c r="U42" s="123"/>
      <c r="V42" s="24"/>
      <c r="W42" s="87"/>
      <c r="X42" s="24"/>
      <c r="Y42" s="75"/>
      <c r="Z42" s="75"/>
      <c r="AA42" s="75"/>
      <c r="AB42" s="75"/>
      <c r="AC42" s="75"/>
      <c r="AD42" s="75"/>
    </row>
    <row r="43" spans="1:30" x14ac:dyDescent="0.25">
      <c r="A43" s="9"/>
      <c r="B43" s="87"/>
      <c r="C43" s="43"/>
      <c r="D43" s="87"/>
      <c r="E43" s="87"/>
      <c r="F43" s="24"/>
      <c r="G43" s="43"/>
      <c r="H43" s="46"/>
      <c r="I43" s="43"/>
      <c r="J43" s="24"/>
      <c r="K43" s="24"/>
      <c r="L43" s="24"/>
      <c r="M43" s="24"/>
      <c r="N43" s="63"/>
      <c r="O43" s="63"/>
      <c r="P43" s="24"/>
      <c r="Q43" s="123"/>
      <c r="R43" s="123"/>
      <c r="S43" s="123"/>
      <c r="T43" s="123"/>
      <c r="U43" s="123"/>
      <c r="V43" s="24"/>
      <c r="W43" s="87"/>
      <c r="X43" s="24"/>
      <c r="Y43" s="75"/>
      <c r="Z43" s="75"/>
      <c r="AA43" s="75"/>
      <c r="AB43" s="75"/>
      <c r="AC43" s="75"/>
      <c r="AD43" s="75"/>
    </row>
    <row r="44" spans="1:30" x14ac:dyDescent="0.25">
      <c r="A44" s="9"/>
      <c r="B44" s="87"/>
      <c r="C44" s="43"/>
      <c r="D44" s="87"/>
      <c r="E44" s="87"/>
      <c r="F44" s="24"/>
      <c r="G44" s="43"/>
      <c r="H44" s="46"/>
      <c r="I44" s="43"/>
      <c r="J44" s="24"/>
      <c r="K44" s="24"/>
      <c r="L44" s="24"/>
      <c r="M44" s="24"/>
      <c r="N44" s="63"/>
      <c r="O44" s="63"/>
      <c r="P44" s="24"/>
      <c r="Q44" s="123"/>
      <c r="R44" s="123"/>
      <c r="S44" s="123"/>
      <c r="T44" s="123"/>
      <c r="U44" s="123"/>
      <c r="V44" s="24"/>
      <c r="W44" s="87"/>
      <c r="X44" s="24"/>
      <c r="Y44" s="75"/>
      <c r="Z44" s="75"/>
      <c r="AA44" s="75"/>
      <c r="AB44" s="75"/>
      <c r="AC44" s="75"/>
      <c r="AD44" s="75"/>
    </row>
    <row r="45" spans="1:30" x14ac:dyDescent="0.25">
      <c r="A45" s="9"/>
      <c r="B45" s="87"/>
      <c r="C45" s="43"/>
      <c r="D45" s="87"/>
      <c r="E45" s="87"/>
      <c r="F45" s="24"/>
      <c r="G45" s="43"/>
      <c r="H45" s="46"/>
      <c r="I45" s="43"/>
      <c r="J45" s="24"/>
      <c r="K45" s="24"/>
      <c r="L45" s="24"/>
      <c r="M45" s="24"/>
      <c r="N45" s="63"/>
      <c r="O45" s="63"/>
      <c r="P45" s="24"/>
      <c r="Q45" s="123"/>
      <c r="R45" s="123"/>
      <c r="S45" s="123"/>
      <c r="T45" s="123"/>
      <c r="U45" s="123"/>
      <c r="V45" s="24"/>
      <c r="W45" s="87"/>
      <c r="X45" s="24"/>
      <c r="Y45" s="75"/>
      <c r="Z45" s="75"/>
      <c r="AA45" s="75"/>
      <c r="AB45" s="75"/>
      <c r="AC45" s="75"/>
      <c r="AD45" s="75"/>
    </row>
    <row r="46" spans="1:30" x14ac:dyDescent="0.25">
      <c r="A46" s="9"/>
      <c r="B46" s="87"/>
      <c r="C46" s="43"/>
      <c r="D46" s="87"/>
      <c r="E46" s="87"/>
      <c r="F46" s="24"/>
      <c r="G46" s="43"/>
      <c r="H46" s="46"/>
      <c r="I46" s="43"/>
      <c r="J46" s="24"/>
      <c r="K46" s="24"/>
      <c r="L46" s="24"/>
      <c r="M46" s="24"/>
      <c r="N46" s="63"/>
      <c r="O46" s="63"/>
      <c r="P46" s="24"/>
      <c r="Q46" s="123"/>
      <c r="R46" s="123"/>
      <c r="S46" s="123"/>
      <c r="T46" s="123"/>
      <c r="U46" s="123"/>
      <c r="V46" s="24"/>
      <c r="W46" s="87"/>
      <c r="X46" s="24"/>
      <c r="Y46" s="75"/>
      <c r="Z46" s="75"/>
      <c r="AA46" s="75"/>
      <c r="AB46" s="75"/>
      <c r="AC46" s="75"/>
      <c r="AD46" s="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2021-11-28T11:20:08Z</dcterms:modified>
</cp:coreProperties>
</file>